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codeName="ThisWorkbook"/>
  <xr:revisionPtr revIDLastSave="0" documentId="8_{6D97E95F-FCA4-45B7-B7DB-AB621B658355}" xr6:coauthVersionLast="47" xr6:coauthVersionMax="47" xr10:uidLastSave="{00000000-0000-0000-0000-000000000000}"/>
  <workbookProtection workbookAlgorithmName="SHA-512" workbookHashValue="RcF82cmQIglKH9cLh4tEJMttCR7WgEX+LGF1CFTKyPqy3ic9QxSfcMBxLNNyUCzSOHR2UrxaDLPym8GGm1xO0g==" workbookSaltValue="YVqQI41ImCPjIEX1YUnKhQ==" workbookSpinCount="100000" lockStructure="1"/>
  <bookViews>
    <workbookView xWindow="-108" yWindow="-108" windowWidth="46296" windowHeight="25416" xr2:uid="{EB05E069-83D1-4CAA-8166-01324495E9AC}"/>
  </bookViews>
  <sheets>
    <sheet name="Instructions" sheetId="16" r:id="rId1"/>
    <sheet name="Data Management Assessment" sheetId="1" r:id="rId2"/>
    <sheet name="CDMA Results" sheetId="14" r:id="rId3"/>
    <sheet name="CDM3 - Data Mgmt Maturity Model" sheetId="11" r:id="rId4"/>
    <sheet name="Glossary of Data Terms" sheetId="4" r:id="rId5"/>
    <sheet name="CDM3" sheetId="10"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31" i="1"/>
  <c r="I19" i="1"/>
  <c r="I30" i="1"/>
  <c r="I29" i="1"/>
  <c r="I28" i="1"/>
  <c r="I93" i="1"/>
  <c r="I94" i="1"/>
  <c r="I92" i="1"/>
  <c r="I86" i="1"/>
  <c r="I87" i="1"/>
  <c r="I85" i="1"/>
  <c r="I78" i="1"/>
  <c r="I79" i="1"/>
  <c r="I80" i="1"/>
  <c r="I77" i="1"/>
  <c r="I71" i="1"/>
  <c r="I72" i="1"/>
  <c r="I70" i="1"/>
  <c r="I63" i="1"/>
  <c r="I64" i="1"/>
  <c r="I65" i="1"/>
  <c r="I62" i="1"/>
  <c r="I55" i="1"/>
  <c r="I56" i="1"/>
  <c r="I57" i="1"/>
  <c r="I54" i="1"/>
  <c r="I46" i="1"/>
  <c r="I47" i="1"/>
  <c r="I48" i="1"/>
  <c r="I49" i="1"/>
  <c r="I45" i="1"/>
  <c r="I38" i="1"/>
  <c r="I39" i="1"/>
  <c r="I40" i="1"/>
  <c r="I37" i="1"/>
  <c r="I20" i="1"/>
  <c r="I21" i="1"/>
  <c r="I22" i="1"/>
  <c r="I23" i="1"/>
  <c r="G57" i="1"/>
  <c r="I73" i="1" l="1"/>
  <c r="I81" i="1"/>
  <c r="I66" i="1"/>
  <c r="I58" i="1"/>
  <c r="I50" i="1"/>
  <c r="I41" i="1"/>
  <c r="I95" i="1"/>
  <c r="I88" i="1"/>
  <c r="I33" i="1"/>
  <c r="I24" i="1"/>
  <c r="G45" i="1" l="1"/>
  <c r="G94" i="1"/>
  <c r="G93" i="1"/>
  <c r="G92" i="1"/>
  <c r="G87" i="1"/>
  <c r="G86" i="1"/>
  <c r="G85" i="1"/>
  <c r="G80" i="1"/>
  <c r="G79" i="1"/>
  <c r="G78" i="1"/>
  <c r="G77" i="1"/>
  <c r="G70" i="1"/>
  <c r="G71" i="1"/>
  <c r="G72" i="1"/>
  <c r="G62" i="1"/>
  <c r="G63" i="1"/>
  <c r="G64" i="1"/>
  <c r="G65" i="1"/>
  <c r="G54" i="1"/>
  <c r="G55" i="1"/>
  <c r="G56" i="1"/>
  <c r="G49" i="1"/>
  <c r="G48" i="1"/>
  <c r="G47" i="1"/>
  <c r="G46" i="1"/>
  <c r="G40" i="1"/>
  <c r="G39" i="1"/>
  <c r="G38" i="1"/>
  <c r="G37" i="1"/>
  <c r="G32" i="1"/>
  <c r="G31" i="1"/>
  <c r="G30" i="1"/>
  <c r="G29" i="1"/>
  <c r="G28" i="1"/>
  <c r="G23" i="1"/>
  <c r="G22" i="1"/>
  <c r="G21" i="1"/>
  <c r="G20" i="1"/>
  <c r="G19" i="1"/>
  <c r="G88" i="1" l="1"/>
  <c r="G81" i="1"/>
  <c r="G95" i="1"/>
  <c r="G73" i="1"/>
  <c r="G58" i="1"/>
  <c r="G66" i="1"/>
  <c r="G33" i="1"/>
  <c r="G50" i="1"/>
  <c r="G41" i="1"/>
  <c r="G24" i="1"/>
  <c r="G97" i="1" l="1"/>
  <c r="E6" i="1" l="1"/>
  <c r="E99" i="1"/>
  <c r="B43" i="14" l="1" a="1"/>
  <c r="B43" i="14" s="1"/>
  <c r="B28" i="14" a="1"/>
  <c r="B28" i="14" s="1"/>
  <c r="B17" i="14" a="1"/>
  <c r="B17" i="14" s="1"/>
  <c r="B33" i="14" a="1"/>
  <c r="B33" i="14" s="1"/>
  <c r="B29" i="14" a="1"/>
  <c r="B29" i="14" s="1"/>
  <c r="B34" i="14" a="1"/>
  <c r="B34" i="14" s="1"/>
  <c r="B20" i="14" a="1"/>
  <c r="B20" i="14" s="1"/>
  <c r="B6" i="14" a="1"/>
  <c r="B6" i="14" s="1"/>
  <c r="B35" i="14" a="1"/>
  <c r="B35" i="14" s="1"/>
  <c r="B7" i="14" a="1"/>
  <c r="B7" i="14" s="1"/>
  <c r="B36" i="14" a="1"/>
  <c r="B36" i="14" s="1"/>
  <c r="B8" i="14" a="1"/>
  <c r="B8" i="14" s="1"/>
  <c r="B39" i="14" a="1"/>
  <c r="B39" i="14" s="1"/>
  <c r="B10" i="14" a="1"/>
  <c r="B10" i="14" s="1"/>
  <c r="B40" i="14" a="1"/>
  <c r="B40" i="14" s="1"/>
  <c r="B11" i="14" a="1"/>
  <c r="B11" i="14" s="1"/>
  <c r="B13" i="14" a="1"/>
  <c r="B13" i="14" s="1"/>
  <c r="B15" i="14" a="1"/>
  <c r="B15" i="14" s="1"/>
  <c r="B16" i="14" a="1"/>
  <c r="B16" i="14" s="1"/>
  <c r="B37" i="14" a="1"/>
  <c r="B37" i="14" s="1"/>
  <c r="B9" i="14" a="1"/>
  <c r="B9" i="14" s="1"/>
  <c r="B21" i="14" a="1"/>
  <c r="B21" i="14" s="1"/>
  <c r="B22" i="14" a="1"/>
  <c r="B22" i="14" s="1"/>
  <c r="B14" i="14" a="1"/>
  <c r="B14" i="14" s="1"/>
  <c r="B25" i="14" a="1"/>
  <c r="B25" i="14" s="1"/>
  <c r="B27" i="14" a="1"/>
  <c r="B27" i="14" s="1"/>
  <c r="B38" i="14" a="1"/>
  <c r="B38" i="14" s="1"/>
  <c r="B41" i="14" a="1"/>
  <c r="B41" i="14" s="1"/>
  <c r="B32" i="14" a="1"/>
  <c r="B32" i="14" s="1"/>
  <c r="B12" i="14" a="1"/>
  <c r="B12" i="14" s="1"/>
  <c r="B23" i="14" a="1"/>
  <c r="B23" i="14" s="1"/>
  <c r="B24" i="14" a="1"/>
  <c r="B24" i="14" s="1"/>
  <c r="B26" i="14" a="1"/>
  <c r="B26" i="14" s="1"/>
  <c r="B4" i="14" a="1"/>
  <c r="B4" i="14" s="1"/>
  <c r="B30" i="14" a="1"/>
  <c r="B30" i="14" s="1"/>
  <c r="B3"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<sst xmlns="http://schemas.openxmlformats.org/spreadsheetml/2006/main" count="398" uniqueCount="335">
  <si>
    <t>Instructions</t>
  </si>
  <si>
    <t>CSIS Data Management Assessment</t>
  </si>
  <si>
    <t>Intended Use • Audience &amp; Structure • Key Concepts</t>
  </si>
  <si>
    <r>
      <rPr>
        <b/>
        <sz val="20"/>
        <color rgb="FF002060"/>
        <rFont val="Open Sans"/>
        <family val="2"/>
      </rPr>
      <t>Better data.
Better schools.</t>
    </r>
    <r>
      <rPr>
        <sz val="14"/>
        <color rgb="FF002060"/>
        <rFont val="Open Sans"/>
        <family val="2"/>
      </rPr>
      <t>™</t>
    </r>
  </si>
  <si>
    <t>Intended Use</t>
  </si>
  <si>
    <r>
      <t xml:space="preserve">Welcome to the </t>
    </r>
    <r>
      <rPr>
        <b/>
        <sz val="14"/>
        <color theme="1" tint="4.9989318521683403E-2"/>
        <rFont val="Aptos Narrow"/>
        <family val="2"/>
        <scheme val="minor"/>
      </rPr>
      <t>CSIS Data Management Assessment (CDMA)</t>
    </r>
    <r>
      <rPr>
        <sz val="14"/>
        <color theme="1" tint="4.9989318521683403E-2"/>
        <rFont val="Aptos Narrow"/>
        <family val="2"/>
        <scheme val="minor"/>
      </rPr>
      <t xml:space="preserve">, part of the greater </t>
    </r>
    <r>
      <rPr>
        <i/>
        <sz val="14"/>
        <color theme="1" tint="4.9989318521683403E-2"/>
        <rFont val="Aptos Narrow"/>
        <family val="2"/>
        <scheme val="minor"/>
      </rPr>
      <t>California School Information Services</t>
    </r>
    <r>
      <rPr>
        <sz val="14"/>
        <color theme="1" tint="4.9989318521683403E-2"/>
        <rFont val="Aptos Narrow"/>
        <family val="2"/>
        <scheme val="minor"/>
      </rPr>
      <t xml:space="preserve"> (CSIS) </t>
    </r>
    <r>
      <rPr>
        <b/>
        <sz val="14"/>
        <color theme="1" tint="4.9989318521683403E-2"/>
        <rFont val="Aptos Narrow"/>
        <family val="2"/>
        <scheme val="minor"/>
      </rPr>
      <t>Universal Supports Toolkit</t>
    </r>
    <r>
      <rPr>
        <sz val="14"/>
        <color theme="1" tint="4.9989318521683403E-2"/>
        <rFont val="Aptos Narrow"/>
        <family val="2"/>
        <scheme val="minor"/>
      </rPr>
      <t xml:space="preserve">. The CDMA is designed for use in California TK-12 Local Education Agencies (LEAs) and County Offices of Education (COEs). With continuous improvement efforts in mind, we recommend that you incorporate the use of this assessment on a recurring basis to monitor progression as you work to enhance and evolve your local data management capabilities.  
Complete the assessment in its entirety to receive a calculated measure of your local data management maturity. There are 5 maturity levels, with level 5 being the highest level of maturity. You can also use this tool as an adaptive assessment, highlighting strengths and identifying targeted areas for improvement within the specific data management categories. Next, look to the included </t>
    </r>
    <r>
      <rPr>
        <b/>
        <sz val="14"/>
        <color theme="1" tint="4.9989318521683403E-2"/>
        <rFont val="Aptos Narrow"/>
        <family val="2"/>
        <scheme val="minor"/>
      </rPr>
      <t>CSIS Data Management Maturity Model (CDM3)</t>
    </r>
    <r>
      <rPr>
        <sz val="14"/>
        <color theme="1" tint="4.9989318521683403E-2"/>
        <rFont val="Aptos Narrow"/>
        <family val="2"/>
        <scheme val="minor"/>
      </rPr>
      <t xml:space="preserve"> and explore your specific maturity level to learn more about how you can begin to improve local data governance &amp; management capabilities.
Before you begin, please refer to the </t>
    </r>
    <r>
      <rPr>
        <b/>
        <sz val="14"/>
        <color theme="1" tint="4.9989318521683403E-2"/>
        <rFont val="Aptos Narrow"/>
        <family val="2"/>
        <scheme val="minor"/>
      </rPr>
      <t>Glossary of Data Terms</t>
    </r>
    <r>
      <rPr>
        <sz val="14"/>
        <color theme="1" tint="4.9989318521683403E-2"/>
        <rFont val="Aptos Narrow"/>
        <family val="2"/>
        <scheme val="minor"/>
      </rPr>
      <t xml:space="preserve"> and familiarize yourself with some of the terminology and concepts that are used throughout the assessment. Additionally, take the time to consider the scope of your assessment before you make any attempts to complete the CDMA. This is helpful to ensure that you can communicate the results effectively, depending on whether you have decided to assess specific departments, programs, systems, or the greater organization itself. </t>
    </r>
  </si>
  <si>
    <t>Audience &amp; Structure</t>
  </si>
  <si>
    <r>
      <t xml:space="preserve">The CDMA is intended to be </t>
    </r>
    <r>
      <rPr>
        <b/>
        <sz val="14"/>
        <color rgb="FF0D0D0D"/>
        <rFont val="Aptos Narrow"/>
        <family val="2"/>
        <scheme val="minor"/>
      </rPr>
      <t>used by a variety of roles</t>
    </r>
    <r>
      <rPr>
        <sz val="14"/>
        <color rgb="FF0D0D0D"/>
        <rFont val="Aptos Narrow"/>
        <family val="2"/>
        <scheme val="minor"/>
      </rPr>
      <t xml:space="preserve"> within your organization, such as district administrators, program specialists, data entry staff, IT personnel, school principals, and more. Including any individual who shares in the local responsibility of the routine collection, storage, and maintenance of data, or who relies on the day-to-day trustworthiness and availability of local data assets. The modern workplace now demands a significant reliance upon many critical datasets weaved throughout the organization. This highlights the fact that now, more than ever before, there is a broad spectrum of team members that should be considered as  valid participants in data-focused improvement efforts.
Using the CDMA, your professional </t>
    </r>
    <r>
      <rPr>
        <b/>
        <sz val="14"/>
        <color rgb="FF0D0D0D"/>
        <rFont val="Aptos Narrow"/>
        <family val="2"/>
        <scheme val="minor"/>
      </rPr>
      <t>teams can work collaboratively</t>
    </r>
    <r>
      <rPr>
        <sz val="14"/>
        <color rgb="FF0D0D0D"/>
        <rFont val="Aptos Narrow"/>
        <family val="2"/>
        <scheme val="minor"/>
      </rPr>
      <t xml:space="preserve"> to assess the current data management practices of a given department, division, program, or the entire organization across 10 key categories. Each of the </t>
    </r>
    <r>
      <rPr>
        <b/>
        <sz val="14"/>
        <color rgb="FF0D0D0D"/>
        <rFont val="Aptos Narrow"/>
        <family val="2"/>
        <scheme val="minor"/>
      </rPr>
      <t>10 sections</t>
    </r>
    <r>
      <rPr>
        <sz val="14"/>
        <color rgb="FF0D0D0D"/>
        <rFont val="Aptos Narrow"/>
        <family val="2"/>
        <scheme val="minor"/>
      </rPr>
      <t xml:space="preserve"> will contain </t>
    </r>
    <r>
      <rPr>
        <b/>
        <sz val="14"/>
        <color rgb="FF0D0D0D"/>
        <rFont val="Aptos Narrow"/>
        <family val="2"/>
        <scheme val="minor"/>
      </rPr>
      <t>3–5 questions</t>
    </r>
    <r>
      <rPr>
        <sz val="14"/>
        <color rgb="FF0D0D0D"/>
        <rFont val="Aptos Narrow"/>
        <family val="2"/>
        <scheme val="minor"/>
      </rPr>
      <t xml:space="preserve"> with fixed response options and will produce a clear, color-coded score (red, yellow, green) for each section that you've completed. This is helpful for easily </t>
    </r>
    <r>
      <rPr>
        <b/>
        <sz val="14"/>
        <color rgb="FF0D0D0D"/>
        <rFont val="Aptos Narrow"/>
        <family val="2"/>
        <scheme val="minor"/>
      </rPr>
      <t>identifying areas of strength</t>
    </r>
    <r>
      <rPr>
        <sz val="14"/>
        <color rgb="FF0D0D0D"/>
        <rFont val="Aptos Narrow"/>
        <family val="2"/>
        <scheme val="minor"/>
      </rPr>
      <t xml:space="preserve"> and </t>
    </r>
    <r>
      <rPr>
        <b/>
        <sz val="14"/>
        <color rgb="FF0D0D0D"/>
        <rFont val="Aptos Narrow"/>
        <family val="2"/>
        <scheme val="minor"/>
      </rPr>
      <t>opportunities for growth and improvement</t>
    </r>
    <r>
      <rPr>
        <sz val="14"/>
        <color rgb="FF0D0D0D"/>
        <rFont val="Aptos Narrow"/>
        <family val="2"/>
        <scheme val="minor"/>
      </rPr>
      <t xml:space="preserve">. 
Your results are then </t>
    </r>
    <r>
      <rPr>
        <b/>
        <sz val="14"/>
        <color rgb="FF0D0D0D"/>
        <rFont val="Aptos Narrow"/>
        <family val="2"/>
        <scheme val="minor"/>
      </rPr>
      <t xml:space="preserve">summarized </t>
    </r>
    <r>
      <rPr>
        <sz val="14"/>
        <color rgb="FF0D0D0D"/>
        <rFont val="Aptos Narrow"/>
        <family val="2"/>
        <scheme val="minor"/>
      </rPr>
      <t>into an</t>
    </r>
    <r>
      <rPr>
        <b/>
        <sz val="14"/>
        <color rgb="FF0D0D0D"/>
        <rFont val="Aptos Narrow"/>
        <family val="2"/>
        <scheme val="minor"/>
      </rPr>
      <t xml:space="preserve"> </t>
    </r>
    <r>
      <rPr>
        <sz val="14"/>
        <color rgb="FF0D0D0D"/>
        <rFont val="Aptos Narrow"/>
        <family val="2"/>
        <scheme val="minor"/>
      </rPr>
      <t>overall</t>
    </r>
    <r>
      <rPr>
        <b/>
        <sz val="14"/>
        <color rgb="FF0D0D0D"/>
        <rFont val="Aptos Narrow"/>
        <family val="2"/>
        <scheme val="minor"/>
      </rPr>
      <t xml:space="preserve"> Data Management Maturity Level</t>
    </r>
    <r>
      <rPr>
        <sz val="14"/>
        <color rgb="FF0D0D0D"/>
        <rFont val="Aptos Narrow"/>
        <family val="2"/>
        <scheme val="minor"/>
      </rPr>
      <t>, available on the</t>
    </r>
    <r>
      <rPr>
        <b/>
        <sz val="14"/>
        <color rgb="FF0D0D0D"/>
        <rFont val="Aptos Narrow"/>
        <family val="2"/>
        <scheme val="minor"/>
      </rPr>
      <t xml:space="preserve"> CDMA Results</t>
    </r>
    <r>
      <rPr>
        <sz val="14"/>
        <color rgb="FF0D0D0D"/>
        <rFont val="Aptos Narrow"/>
        <family val="2"/>
        <scheme val="minor"/>
      </rPr>
      <t xml:space="preserve"> worksheet, offering valuable insight into the organization's current data management capabilities. The CDM3 data management maturity model is also available and can be used to assist your team in better understanding the most </t>
    </r>
    <r>
      <rPr>
        <b/>
        <sz val="14"/>
        <color rgb="FF0D0D0D"/>
        <rFont val="Aptos Narrow"/>
        <family val="2"/>
        <scheme val="minor"/>
      </rPr>
      <t>common characteristics</t>
    </r>
    <r>
      <rPr>
        <sz val="14"/>
        <color rgb="FF0D0D0D"/>
        <rFont val="Aptos Narrow"/>
        <family val="2"/>
        <scheme val="minor"/>
      </rPr>
      <t xml:space="preserve">, associated </t>
    </r>
    <r>
      <rPr>
        <b/>
        <sz val="14"/>
        <color rgb="FF0D0D0D"/>
        <rFont val="Aptos Narrow"/>
        <family val="2"/>
        <scheme val="minor"/>
      </rPr>
      <t>activities</t>
    </r>
    <r>
      <rPr>
        <sz val="14"/>
        <color rgb="FF0D0D0D"/>
        <rFont val="Aptos Narrow"/>
        <family val="2"/>
        <scheme val="minor"/>
      </rPr>
      <t xml:space="preserve">,  </t>
    </r>
    <r>
      <rPr>
        <b/>
        <sz val="14"/>
        <color rgb="FF0D0D0D"/>
        <rFont val="Aptos Narrow"/>
        <family val="2"/>
        <scheme val="minor"/>
      </rPr>
      <t>artifacts</t>
    </r>
    <r>
      <rPr>
        <sz val="14"/>
        <color rgb="FF0D0D0D"/>
        <rFont val="Aptos Narrow"/>
        <family val="2"/>
        <scheme val="minor"/>
      </rPr>
      <t xml:space="preserve">, and </t>
    </r>
    <r>
      <rPr>
        <b/>
        <sz val="14"/>
        <color rgb="FF0D0D0D"/>
        <rFont val="Aptos Narrow"/>
        <family val="2"/>
        <scheme val="minor"/>
      </rPr>
      <t>criteria for progression</t>
    </r>
    <r>
      <rPr>
        <sz val="14"/>
        <color rgb="FF0D0D0D"/>
        <rFont val="Aptos Narrow"/>
        <family val="2"/>
        <scheme val="minor"/>
      </rPr>
      <t xml:space="preserve"> for each of the five maturity levels.  </t>
    </r>
  </si>
  <si>
    <t>Summary of Key Concepts</t>
  </si>
  <si>
    <r>
      <rPr>
        <b/>
        <sz val="14"/>
        <color theme="1" tint="4.9989318521683403E-2"/>
        <rFont val="Aptos Narrow"/>
        <family val="2"/>
        <scheme val="minor"/>
      </rPr>
      <t>10 Key Categories:</t>
    </r>
    <r>
      <rPr>
        <sz val="14"/>
        <color theme="1" tint="4.9989318521683403E-2"/>
        <rFont val="Aptos Narrow"/>
        <family val="2"/>
        <scheme val="minor"/>
      </rPr>
      <t xml:space="preserve"> The assessment covers 10 topical areas of relevance to modern education data management in California LEAs and COEs.
</t>
    </r>
    <r>
      <rPr>
        <b/>
        <sz val="14"/>
        <color theme="1" tint="4.9989318521683403E-2"/>
        <rFont val="Aptos Narrow"/>
        <family val="2"/>
        <scheme val="minor"/>
      </rPr>
      <t>Structured Questions:</t>
    </r>
    <r>
      <rPr>
        <sz val="14"/>
        <color theme="1" tint="4.9989318521683403E-2"/>
        <rFont val="Aptos Narrow"/>
        <family val="2"/>
        <scheme val="minor"/>
      </rPr>
      <t xml:space="preserve"> Each section includes 3-5 questions with fixed response options: </t>
    </r>
    <r>
      <rPr>
        <i/>
        <sz val="14"/>
        <color theme="1" tint="0.249977111117893"/>
        <rFont val="Aptos Narrow"/>
        <family val="2"/>
        <scheme val="minor"/>
      </rPr>
      <t>Yes, No, Somewhat, Unsure.</t>
    </r>
    <r>
      <rPr>
        <sz val="14"/>
        <color theme="1" tint="4.9989318521683403E-2"/>
        <rFont val="Aptos Narrow"/>
        <family val="2"/>
        <scheme val="minor"/>
      </rPr>
      <t xml:space="preserve">
</t>
    </r>
    <r>
      <rPr>
        <b/>
        <sz val="14"/>
        <color theme="1" tint="4.9989318521683403E-2"/>
        <rFont val="Aptos Narrow"/>
        <family val="2"/>
        <scheme val="minor"/>
      </rPr>
      <t xml:space="preserve">
Section Notes:</t>
    </r>
    <r>
      <rPr>
        <sz val="14"/>
        <color theme="1" tint="4.9989318521683403E-2"/>
        <rFont val="Aptos Narrow"/>
        <family val="2"/>
        <scheme val="minor"/>
      </rPr>
      <t xml:space="preserve"> Note fields provide for additional comments, questions, or reasoning behind responses.
</t>
    </r>
    <r>
      <rPr>
        <b/>
        <sz val="14"/>
        <color theme="1" tint="4.9989318521683403E-2"/>
        <rFont val="Aptos Narrow"/>
        <family val="2"/>
        <scheme val="minor"/>
      </rPr>
      <t xml:space="preserve">
Color-Coded Scoring:</t>
    </r>
    <r>
      <rPr>
        <sz val="14"/>
        <color theme="1" tint="4.9989318521683403E-2"/>
        <rFont val="Aptos Narrow"/>
        <family val="2"/>
        <scheme val="minor"/>
      </rPr>
      <t xml:space="preserve"> Completed sections will display a color-coded ribbon (Red, Yellow, Green) indicating the overall average, with Green being the best.
</t>
    </r>
    <r>
      <rPr>
        <b/>
        <sz val="14"/>
        <color theme="1" tint="4.9989318521683403E-2"/>
        <rFont val="Aptos Narrow"/>
        <family val="2"/>
        <scheme val="minor"/>
      </rPr>
      <t xml:space="preserve">
Adaptive:</t>
    </r>
    <r>
      <rPr>
        <sz val="14"/>
        <color theme="1" tint="4.9989318521683403E-2"/>
        <rFont val="Aptos Narrow"/>
        <family val="2"/>
        <scheme val="minor"/>
      </rPr>
      <t xml:space="preserve"> The assessment can be used adaptively to measure and target specific areas of focus for an organization, allowing for tailored improvement strategies.
</t>
    </r>
    <r>
      <rPr>
        <b/>
        <sz val="14"/>
        <color theme="1" tint="4.9989318521683403E-2"/>
        <rFont val="Aptos Narrow"/>
        <family val="2"/>
        <scheme val="minor"/>
      </rPr>
      <t xml:space="preserve">
Comprehensive:</t>
    </r>
    <r>
      <rPr>
        <sz val="14"/>
        <color theme="1" tint="4.9989318521683403E-2"/>
        <rFont val="Aptos Narrow"/>
        <family val="2"/>
        <scheme val="minor"/>
      </rPr>
      <t xml:space="preserve"> Upon completion, participants receive a detailed explanation of the calculated maturity level, including key characteristics, evidence, artifacts, and suggested activities for progression to the next maturity level.
These key concepts ensure a thorough and insightful evaluation of an organization's data management practices, driving new discussions and fostering a shared understanding by highlighting areas of strength and opportunities for improvement.</t>
    </r>
  </si>
  <si>
    <t>With a focus on continuous growth and improvement, you'll want to periodically revisit the CDMA to reassess and ensure that you're working effectively to level up your local data management practices as a unified data team!</t>
  </si>
  <si>
    <t>v.1.2.1</t>
  </si>
  <si>
    <r>
      <t xml:space="preserve">The </t>
    </r>
    <r>
      <rPr>
        <b/>
        <sz val="12"/>
        <color theme="2" tint="-0.89999084444715716"/>
        <rFont val="Aptos Display"/>
        <family val="2"/>
        <scheme val="major"/>
      </rPr>
      <t>CSIS Data Management Assessment (CDMA)</t>
    </r>
    <r>
      <rPr>
        <sz val="12"/>
        <color theme="2" tint="-0.89999084444715716"/>
        <rFont val="Aptos Display"/>
        <family val="2"/>
        <scheme val="major"/>
      </rPr>
      <t xml:space="preserve"> consists of 10 categories, each containing 3-5 questions related to modern data management and organizational data governance practices.
The CDMA is a multifaceted tool that can be used to </t>
    </r>
    <r>
      <rPr>
        <b/>
        <sz val="12"/>
        <color theme="2" tint="-0.89999084444715716"/>
        <rFont val="Aptos Display"/>
        <family val="2"/>
        <scheme val="major"/>
      </rPr>
      <t>baseline your organizational</t>
    </r>
    <r>
      <rPr>
        <sz val="12"/>
        <color theme="2" tint="-0.89999084444715716"/>
        <rFont val="Aptos Display"/>
        <family val="2"/>
        <scheme val="major"/>
      </rPr>
      <t xml:space="preserve"> standing within the various aspects of data management that really matter to California LEAs. The CDMA can also be used as an adaptive assessment to </t>
    </r>
    <r>
      <rPr>
        <b/>
        <sz val="12"/>
        <color theme="2" tint="-0.89999084444715716"/>
        <rFont val="Aptos Display"/>
        <family val="2"/>
        <scheme val="major"/>
      </rPr>
      <t>target specific areas of improvement</t>
    </r>
    <r>
      <rPr>
        <sz val="12"/>
        <color theme="2" tint="-0.89999084444715716"/>
        <rFont val="Aptos Display"/>
        <family val="2"/>
        <scheme val="major"/>
      </rPr>
      <t xml:space="preserve"> within your local data management and data governance practices.
Refer to the </t>
    </r>
    <r>
      <rPr>
        <b/>
        <sz val="12"/>
        <color theme="2" tint="-0.89999084444715716"/>
        <rFont val="Aptos Display"/>
        <family val="2"/>
        <scheme val="major"/>
      </rPr>
      <t xml:space="preserve">Glossary of Data Terms </t>
    </r>
    <r>
      <rPr>
        <sz val="12"/>
        <color theme="2" tint="-0.89999084444715716"/>
        <rFont val="Aptos Display"/>
        <family val="2"/>
        <scheme val="major"/>
      </rPr>
      <t xml:space="preserve">and </t>
    </r>
    <r>
      <rPr>
        <b/>
        <sz val="12"/>
        <color theme="2" tint="-0.89999084444715716"/>
        <rFont val="Aptos Display"/>
        <family val="2"/>
        <scheme val="major"/>
      </rPr>
      <t>CDM3 - Data Mgmt. Maturity Model</t>
    </r>
    <r>
      <rPr>
        <sz val="12"/>
        <color theme="2" tint="-0.89999084444715716"/>
        <rFont val="Aptos Display"/>
        <family val="2"/>
        <scheme val="major"/>
      </rPr>
      <t xml:space="preserve"> worksheets</t>
    </r>
    <r>
      <rPr>
        <b/>
        <sz val="12"/>
        <color theme="2" tint="-0.89999084444715716"/>
        <rFont val="Aptos Display"/>
        <family val="2"/>
        <scheme val="major"/>
      </rPr>
      <t xml:space="preserve"> </t>
    </r>
    <r>
      <rPr>
        <sz val="12"/>
        <color theme="2" tint="-0.89999084444715716"/>
        <rFont val="Aptos Display"/>
        <family val="2"/>
        <scheme val="major"/>
      </rPr>
      <t>to learn more about the associated maturity levels and explore some of the most commonly used data management concepts.</t>
    </r>
  </si>
  <si>
    <t>Maturity Level</t>
  </si>
  <si>
    <t>Scope:</t>
  </si>
  <si>
    <t>Reason:</t>
  </si>
  <si>
    <t>1. Data Governance</t>
  </si>
  <si>
    <t>Response</t>
  </si>
  <si>
    <t>Yes</t>
  </si>
  <si>
    <t>SUM</t>
  </si>
  <si>
    <t>Somewhat</t>
  </si>
  <si>
    <t>Section Avg.</t>
  </si>
  <si>
    <t>Are data governance concepts routinely communicated and understood throughout your organization?</t>
  </si>
  <si>
    <t>Does your organization have any written data governance policies or frameworks currently in place?</t>
  </si>
  <si>
    <r>
      <t xml:space="preserve">Are there designated data governance roles and responsibilities within your organization? </t>
    </r>
    <r>
      <rPr>
        <sz val="12"/>
        <color theme="1"/>
        <rFont val="Aptos Narrow"/>
        <family val="2"/>
        <scheme val="minor"/>
      </rPr>
      <t>(</t>
    </r>
    <r>
      <rPr>
        <i/>
        <sz val="12"/>
        <color theme="1"/>
        <rFont val="Aptos Narrow"/>
        <family val="2"/>
        <scheme val="minor"/>
      </rPr>
      <t>e.g., Data Gov. Committee, Data Owners, Stewards, Custodians etc.</t>
    </r>
    <r>
      <rPr>
        <sz val="12"/>
        <color theme="1"/>
        <rFont val="Aptos Narrow"/>
        <family val="2"/>
        <scheme val="minor"/>
      </rPr>
      <t>)</t>
    </r>
    <r>
      <rPr>
        <sz val="14"/>
        <color theme="1"/>
        <rFont val="Aptos Narrow"/>
        <family val="2"/>
        <scheme val="minor"/>
      </rPr>
      <t xml:space="preserve"> </t>
    </r>
  </si>
  <si>
    <t xml:space="preserve">Is there a process in place for monitoring and enforcing data governance activities?
</t>
  </si>
  <si>
    <t>Do you have essential data management processes codified into desk manuals or standard operating procedures?</t>
  </si>
  <si>
    <t>Section notes:</t>
  </si>
  <si>
    <t>2. Data Culture &amp; Literacy</t>
  </si>
  <si>
    <t>Does your organization routinely engage stakeholders in understanding the importance of data in educational outcomes?</t>
  </si>
  <si>
    <t xml:space="preserve">Is data literacy communicated and understood throughout the organization?
</t>
  </si>
  <si>
    <t xml:space="preserve">Are data management achievements and milestones recognized or celebrated?
</t>
  </si>
  <si>
    <t xml:space="preserve">Are data quality and data integrity considered important priorities by leadership?
</t>
  </si>
  <si>
    <t>Is data literacy supported through training and professional development opportunities?</t>
  </si>
  <si>
    <t>3. Data Quality</t>
  </si>
  <si>
    <t>Are regular data audits conducted to ensure accuracy and consistency across all of your primary organizational data sets and systems?</t>
  </si>
  <si>
    <t>Does your organization ensure that the data used in critical decision-making tasks are accurate and reliable?</t>
  </si>
  <si>
    <t>Is there a data quality monitoring and improvement program in place for stakeholders to report data quality issues for review?</t>
  </si>
  <si>
    <t xml:space="preserve">Does your organization have formal data quality standards or policies in place?
</t>
  </si>
  <si>
    <t>4. Information Systems &amp; Data Integration</t>
  </si>
  <si>
    <t xml:space="preserve">Does your organization have data backup and disaster recovery plans in place?
</t>
  </si>
  <si>
    <t>Are your critical data systems and applications integrated to enable data sharing and exchange?</t>
  </si>
  <si>
    <t>Are there automated processes in place for data collection, processing, and reporting across your business critical data systems?</t>
  </si>
  <si>
    <t>Are there processes in place to ensure that your critical data systems and applications are regularly patched, maintained, and up to date?</t>
  </si>
  <si>
    <t xml:space="preserve">Is there an established process for integrating new data sources and systems?
</t>
  </si>
  <si>
    <t>5. Data Use &amp; Analysis</t>
  </si>
  <si>
    <t>Does your organization use data to systematically inform strategic planning and decision-making processes?</t>
  </si>
  <si>
    <t>Is there a formal process and associated metrics in place for measuring the outcomes and effectiveness of data-informed initiatives within your organization?</t>
  </si>
  <si>
    <t>Does your team or organization regularly review data to identify trends and inform future data strategies?</t>
  </si>
  <si>
    <r>
      <t xml:space="preserve">Does your organization maintain metadata </t>
    </r>
    <r>
      <rPr>
        <sz val="13"/>
        <color theme="1"/>
        <rFont val="Aptos Narrow"/>
        <family val="2"/>
        <scheme val="minor"/>
      </rPr>
      <t>(</t>
    </r>
    <r>
      <rPr>
        <i/>
        <sz val="13"/>
        <color theme="1"/>
        <rFont val="Aptos Narrow"/>
        <family val="2"/>
        <scheme val="minor"/>
      </rPr>
      <t>e.g., data catalog or inventory</t>
    </r>
    <r>
      <rPr>
        <sz val="13"/>
        <color theme="1"/>
        <rFont val="Aptos Narrow"/>
        <family val="2"/>
        <scheme val="minor"/>
      </rPr>
      <t>)</t>
    </r>
    <r>
      <rPr>
        <sz val="14"/>
        <color theme="1"/>
        <rFont val="Aptos Narrow"/>
        <family val="2"/>
        <scheme val="minor"/>
      </rPr>
      <t xml:space="preserve"> to track high value organizational data assets?</t>
    </r>
  </si>
  <si>
    <t>6. Data Privacy &amp; Security</t>
  </si>
  <si>
    <t>Are regular security audits conducted to identify vulnerabilities in your data management information systems and associated data practices?</t>
  </si>
  <si>
    <t>Does your organization have procedures in place to ensure that sensitive and confidential data is only accessible to authorized personnel?</t>
  </si>
  <si>
    <t>Is there an established incident response plan in place that outlines procedures to follow in the case of a data breach or other security incident?</t>
  </si>
  <si>
    <t>Are all employees who handle sensitive data trained on data security best practices and aware of state and federal compliance requirements?</t>
  </si>
  <si>
    <t>7. Student Success and Outcomes</t>
  </si>
  <si>
    <t>Are there uniform procedures in place that utilize data analytics to equitably identify students at risk and deploy timely intervention strategies?</t>
  </si>
  <si>
    <t>Does your organization track student outcomes over time to assess the long-term impact of educational programs and interventions?</t>
  </si>
  <si>
    <t>Do teachers, counselors, and other relevant stakeholders have access to real-time data that they can use to support student success directly?</t>
  </si>
  <si>
    <t>8. Compliance &amp; Reporting</t>
  </si>
  <si>
    <t xml:space="preserve">Is your organization able to meet all regulatory data reporting deadlines consistently?
</t>
  </si>
  <si>
    <t>Are data submissions reviewed for accuracy and completeness before final reporting or certification of data?</t>
  </si>
  <si>
    <t>Are there formal processes in place for responding to data requests and inquiries from external entities?</t>
  </si>
  <si>
    <t>Are there protocols and processes in place for quickly communicating and correcting any inaccuracies found in reported data?</t>
  </si>
  <si>
    <t>9. Continuous Improvement &amp; Feedback</t>
  </si>
  <si>
    <t>Are your data management programs and processes reviewed regularly to ensure they remain effective and efficient?</t>
  </si>
  <si>
    <r>
      <t xml:space="preserve">Does your organization have formal mechanisms in place for collecting feedback from data system users </t>
    </r>
    <r>
      <rPr>
        <sz val="13"/>
        <color theme="1"/>
        <rFont val="Aptos Narrow"/>
        <family val="2"/>
        <scheme val="minor"/>
      </rPr>
      <t>(</t>
    </r>
    <r>
      <rPr>
        <i/>
        <sz val="13"/>
        <color theme="1"/>
        <rFont val="Aptos Narrow"/>
        <family val="2"/>
        <scheme val="minor"/>
      </rPr>
      <t>e.g., teachers, administrators</t>
    </r>
    <r>
      <rPr>
        <sz val="13"/>
        <color theme="1"/>
        <rFont val="Aptos Narrow"/>
        <family val="2"/>
        <scheme val="minor"/>
      </rPr>
      <t>)</t>
    </r>
    <r>
      <rPr>
        <sz val="14"/>
        <color theme="1"/>
        <rFont val="Aptos Narrow"/>
        <family val="2"/>
        <scheme val="minor"/>
      </rPr>
      <t xml:space="preserve"> to identify areas of improvement?</t>
    </r>
  </si>
  <si>
    <t>Does your organization promptly and effectively implement changes in policies or practices based on data analysis and stakeholder feedback?</t>
  </si>
  <si>
    <t>10. Data Team Staffing &amp; Professional Learning</t>
  </si>
  <si>
    <t>Are regular professional development opportunities provided to data management staff in an effort to enhance their skills in handling and analyzing educational data?</t>
  </si>
  <si>
    <t>Is the staffing level of your data team sufficient to meet the current and projected data processing and analysis needs of your organization?</t>
  </si>
  <si>
    <t>Are data management and analysis skills included in data related job descriptions and hiring criteria?</t>
  </si>
  <si>
    <t>If you need any help with this assessment please reach out to us here.</t>
  </si>
  <si>
    <t>Or you can E-Mail support@fcmat.org</t>
  </si>
  <si>
    <t>Rev.03/25/2025</t>
  </si>
  <si>
    <t>Overall Maturity Level</t>
  </si>
  <si>
    <t>Key Characteristics</t>
  </si>
  <si>
    <t>Evidence &amp; Artifacts</t>
  </si>
  <si>
    <t>Core Activities</t>
  </si>
  <si>
    <t>Criteria &amp; Activities for Progression</t>
  </si>
  <si>
    <t>Level 1 — Initial or Ad Hoc</t>
  </si>
  <si>
    <t>Level 2 — Developing</t>
  </si>
  <si>
    <t>Level 3 — Structured &amp; Documented</t>
  </si>
  <si>
    <t>Level 4 — Managed &amp; Measured</t>
  </si>
  <si>
    <t>Level 5 — Optimized &amp; Sustainable</t>
  </si>
  <si>
    <t>Unaware</t>
  </si>
  <si>
    <t>Aware</t>
  </si>
  <si>
    <t>Active</t>
  </si>
  <si>
    <t>Controlled</t>
  </si>
  <si>
    <t>Fully Managed</t>
  </si>
  <si>
    <t>At this level, organizational data management practices are underdeveloped and informal. Data management efforts are typically reactive rather than proactive, and standardized policies and procedures are missing. Data is often confined within divisional silos, and there may be a lack of coordination between internal departments and programs, leading to operational redundancies and inefficiencies. 
The organization lacks cohesive data integration strategies and fails to demonstrate a unified understanding of data governance and quality standards. There is often a lack of clearly defined data governance roles, inconsistent data practices, and minimal use of specialized hardware and software for managing data. The mostly reactive and ad-hoc nature of current data management practices will increase the organizational risk of developing insufficient data privacy and security measures.</t>
  </si>
  <si>
    <t xml:space="preserve">At the Developing level, organizations are beginning to recognize the importance of modern data management and are taking initial steps to address deficiencies in their current operational data practices. Efforts to establish standardized data processes and governance structures are underway, though these initiatives may lack consistency and comprehensive organizational support.
Organizations at this level may have begun defining data specific roles and responsibilities while initiating and aligning departmental data strategies with local goals. These efforts are likely fragmented, with progress often limited to specific areas rather than a unified organizational approach. As a result, the organization is in the nascent stages of improving data literacy, structuring data quality, privacy and security measures, and fully integrating data management into the broader organizational business processes.
Data silos still exist within the organization, although there may be early efforts working to manage data across these silos. The organization recognizes modern data management practices, but the pace of change remains slow or minimal.
</t>
  </si>
  <si>
    <t>At the Structured &amp; Documented level, an organization has typically developed and implemented at least a subset of standardized data management processes and procedures within the organization. There is a commitment to ensuring that data management practices are improved and consistently aligned with local organizational goals.
Data quality practices have matured, with some centralized data management and automated processes being well-established. Organizations at this level have effectively integrated data management into their operations, embracing data-driven processes and adopting a proactive approach to the routine management of their data.
Additionally, there is a continuous focus on enhancing data literacy throughout the organization, ensuring that all staff can understand and use data effectively for carrying out their duties. Strategic data asset management is prioritized, and advanced data privacy and security protocols are in place to protect and manage the data asset lifecycle responsibly.</t>
  </si>
  <si>
    <t>At the Managed &amp; Measured level, an organization leverages data-driven insights to inform strategic decisions and drive operational improvements. Data management processes are not only standardized across the organization but are also continuously measured and optimized based on quantitative metrics.
Organizations at this level make advanced use of data analytics, visualization, and predictive modeling, ensuring that data is a central component of decision-making processes. Continuous improvement mechanisms are in place, allowing for ongoing refinement of data management practices.
Robust data security and privacy practices are maintained, with regular quantitative assessments to ensure these practices meet evolving standards. Data management is deeply integrated into strategic planning and decision-making, characterized by organizational agility and a culture of data innovation.
Advanced data governance frameworks support these efforts, ensuring that data is managed as a strategic asset, and the organization can quickly adapt to changing business needs through data-driven approaches.</t>
  </si>
  <si>
    <t>At the Optimized &amp; Sustainable level, an organization is distinguished by its capacity to use data as a driver of innovation, to inform strategic decisions, and sustain an operational advantage. Data management practices are not static; they are continuously refined and improved through the adoption of emerging technologies and methodologies. The organization is highly agile, capable of rapidly adapting data strategies to meet evolving compliance requirements and seize new opportunities.
Organizations at this level are adaptive, evolving in response to new data types, sources, and technologies while ensuring ongoing compliance and data integrity. They epitomize the highest standards in data management, fostering a data-driven culture led by example from the top leadership.
Holistic data management and integration are achieved, utilizing advanced analytics to support decision-making and prioritizing continuous improvement and innovation. Data management practices are deeply aligned with organizational objectives and goals, with emerging technologies leveraged to maintain a competitive edge. Adaptive governance frameworks are in place, enabling the organization to stay at the forefront of innovation and ensure that data remains a strategic asset.</t>
  </si>
  <si>
    <r>
      <rPr>
        <b/>
        <sz val="14"/>
        <color theme="1"/>
        <rFont val="Aptos Narrow"/>
        <family val="2"/>
        <scheme val="minor"/>
      </rPr>
      <t>Informal or ad hoc processes</t>
    </r>
    <r>
      <rPr>
        <sz val="14"/>
        <color theme="1"/>
        <rFont val="Aptos Narrow"/>
        <family val="2"/>
        <scheme val="minor"/>
      </rPr>
      <t xml:space="preserve"> for managing student, staff, and operational data.</t>
    </r>
  </si>
  <si>
    <r>
      <rPr>
        <b/>
        <sz val="14"/>
        <color theme="1"/>
        <rFont val="Aptos Narrow"/>
        <family val="2"/>
        <scheme val="minor"/>
      </rPr>
      <t>Emerging data governance and data quality practices</t>
    </r>
    <r>
      <rPr>
        <sz val="14"/>
        <color theme="1"/>
        <rFont val="Aptos Narrow"/>
        <family val="2"/>
        <scheme val="minor"/>
      </rPr>
      <t>, with some standards in place.</t>
    </r>
  </si>
  <si>
    <r>
      <rPr>
        <b/>
        <sz val="14"/>
        <color theme="1"/>
        <rFont val="Aptos Narrow"/>
        <family val="2"/>
        <scheme val="minor"/>
      </rPr>
      <t>Documented data governance and data quality management policies, standards, and procedures</t>
    </r>
    <r>
      <rPr>
        <sz val="14"/>
        <color theme="1"/>
        <rFont val="Aptos Narrow"/>
        <family val="2"/>
        <scheme val="minor"/>
      </rPr>
      <t xml:space="preserve"> within the district.</t>
    </r>
  </si>
  <si>
    <r>
      <rPr>
        <b/>
        <sz val="14"/>
        <color theme="1"/>
        <rFont val="Aptos Narrow"/>
        <family val="2"/>
        <scheme val="minor"/>
      </rPr>
      <t>Advanced data analytics and visualization capabilities</t>
    </r>
    <r>
      <rPr>
        <sz val="14"/>
        <color theme="1"/>
        <rFont val="Aptos Narrow"/>
        <family val="2"/>
        <scheme val="minor"/>
      </rPr>
      <t>, enabling stakeholders to derive deeper insights from the district's data assets.</t>
    </r>
  </si>
  <si>
    <r>
      <rPr>
        <b/>
        <sz val="14"/>
        <color theme="1"/>
        <rFont val="Aptos Narrow"/>
        <family val="2"/>
        <scheme val="minor"/>
      </rPr>
      <t>Data-driven culture and leadership</t>
    </r>
    <r>
      <rPr>
        <sz val="14"/>
        <color theme="1"/>
        <rFont val="Aptos Narrow"/>
        <family val="2"/>
        <scheme val="minor"/>
      </rPr>
      <t xml:space="preserve">, where district administrators and stakeholders consistently use data to inform decision-making and drive continuous improvement.
</t>
    </r>
  </si>
  <si>
    <r>
      <rPr>
        <b/>
        <sz val="14"/>
        <color theme="1"/>
        <rFont val="Aptos Narrow"/>
        <family val="2"/>
        <scheme val="minor"/>
      </rPr>
      <t xml:space="preserve">Unclear ownership and responsibility </t>
    </r>
    <r>
      <rPr>
        <sz val="14"/>
        <color theme="1"/>
        <rFont val="Aptos Narrow"/>
        <family val="2"/>
        <scheme val="minor"/>
      </rPr>
      <t>of organizational</t>
    </r>
    <r>
      <rPr>
        <b/>
        <sz val="14"/>
        <color theme="1"/>
        <rFont val="Aptos Narrow"/>
        <family val="2"/>
        <scheme val="minor"/>
      </rPr>
      <t xml:space="preserve"> </t>
    </r>
    <r>
      <rPr>
        <sz val="14"/>
        <color theme="1"/>
        <rFont val="Aptos Narrow"/>
        <family val="2"/>
        <scheme val="minor"/>
      </rPr>
      <t>data assets throughout the school or district.</t>
    </r>
  </si>
  <si>
    <r>
      <rPr>
        <b/>
        <sz val="14"/>
        <color theme="1"/>
        <rFont val="Aptos Narrow"/>
        <family val="2"/>
        <scheme val="minor"/>
      </rPr>
      <t>Increased awareness among district leadership</t>
    </r>
    <r>
      <rPr>
        <sz val="14"/>
        <color theme="1"/>
        <rFont val="Aptos Narrow"/>
        <family val="2"/>
        <scheme val="minor"/>
      </rPr>
      <t xml:space="preserve"> of the importance of effective data management and its impact on decision-making.</t>
    </r>
  </si>
  <si>
    <r>
      <rPr>
        <b/>
        <sz val="14"/>
        <color theme="1"/>
        <rFont val="Aptos Narrow"/>
        <family val="2"/>
        <scheme val="minor"/>
      </rPr>
      <t>Centralized data management and integration</t>
    </r>
    <r>
      <rPr>
        <sz val="14"/>
        <color theme="1"/>
        <rFont val="Aptos Narrow"/>
        <family val="2"/>
        <scheme val="minor"/>
      </rPr>
      <t xml:space="preserve"> points (data warehouse or unified platform) that facilitate data sharing and reporting.</t>
    </r>
  </si>
  <si>
    <r>
      <rPr>
        <b/>
        <sz val="14"/>
        <color theme="1"/>
        <rFont val="Aptos Narrow"/>
        <family val="2"/>
        <scheme val="minor"/>
      </rPr>
      <t>Predictive modeling and forecasting techniques</t>
    </r>
    <r>
      <rPr>
        <sz val="14"/>
        <color theme="1"/>
        <rFont val="Aptos Narrow"/>
        <family val="2"/>
        <scheme val="minor"/>
      </rPr>
      <t xml:space="preserve"> used to anticipate trends, identify potential challenges, and inform strategic decision-making.</t>
    </r>
  </si>
  <si>
    <r>
      <rPr>
        <b/>
        <sz val="14"/>
        <color theme="1"/>
        <rFont val="Aptos Narrow"/>
        <family val="2"/>
        <scheme val="minor"/>
      </rPr>
      <t>Holistic data management and integration</t>
    </r>
    <r>
      <rPr>
        <sz val="14"/>
        <color theme="1"/>
        <rFont val="Aptos Narrow"/>
        <family val="2"/>
        <scheme val="minor"/>
      </rPr>
      <t xml:space="preserve">, with a unified and comprehensive approach to data governance, data quality, and data architecture across the entire school district.
</t>
    </r>
  </si>
  <si>
    <r>
      <rPr>
        <b/>
        <sz val="14"/>
        <color theme="1"/>
        <rFont val="Aptos Narrow"/>
        <family val="2"/>
        <scheme val="minor"/>
      </rPr>
      <t>Limited organizational awareness of data governance concepts</t>
    </r>
    <r>
      <rPr>
        <sz val="14"/>
        <color theme="1"/>
        <rFont val="Aptos Narrow"/>
        <family val="2"/>
        <scheme val="minor"/>
      </rPr>
      <t xml:space="preserve"> and their importance in an educational agency.</t>
    </r>
  </si>
  <si>
    <r>
      <rPr>
        <b/>
        <sz val="14"/>
        <color theme="1"/>
        <rFont val="Aptos Narrow"/>
        <family val="2"/>
        <scheme val="minor"/>
      </rPr>
      <t>Early standards like data definitions, documented business rules, and report formats</t>
    </r>
    <r>
      <rPr>
        <sz val="14"/>
        <color theme="1"/>
        <rFont val="Aptos Narrow"/>
        <family val="2"/>
        <scheme val="minor"/>
      </rPr>
      <t xml:space="preserve"> witin the organization, but inconsistencies remain.</t>
    </r>
  </si>
  <si>
    <r>
      <rPr>
        <b/>
        <sz val="14"/>
        <color theme="1"/>
        <rFont val="Aptos Narrow"/>
        <family val="2"/>
        <scheme val="minor"/>
      </rPr>
      <t>Automated data collection, processing, and reporting capabilities</t>
    </r>
    <r>
      <rPr>
        <sz val="14"/>
        <color theme="1"/>
        <rFont val="Aptos Narrow"/>
        <family val="2"/>
        <scheme val="minor"/>
      </rPr>
      <t>, reducing manual efforts and improving efficiency.</t>
    </r>
  </si>
  <si>
    <r>
      <rPr>
        <b/>
        <sz val="14"/>
        <color theme="1"/>
        <rFont val="Aptos Narrow"/>
        <family val="2"/>
        <scheme val="minor"/>
      </rPr>
      <t>Data-driven continuous improvement processes</t>
    </r>
    <r>
      <rPr>
        <sz val="14"/>
        <color theme="1"/>
        <rFont val="Aptos Narrow"/>
        <family val="2"/>
        <scheme val="minor"/>
      </rPr>
      <t>, where data is used to identify areas for optimization and drive ongoing enhancements to district operations.</t>
    </r>
  </si>
  <si>
    <r>
      <rPr>
        <b/>
        <sz val="14"/>
        <color theme="1"/>
        <rFont val="Aptos Narrow"/>
        <family val="2"/>
        <scheme val="minor"/>
      </rPr>
      <t>Advanced data analytics and visualization capabilities</t>
    </r>
    <r>
      <rPr>
        <sz val="14"/>
        <color theme="1"/>
        <rFont val="Aptos Narrow"/>
        <family val="2"/>
        <scheme val="minor"/>
      </rPr>
      <t xml:space="preserve">, enabling stakeholders to derive deep insights, predict trends, and prescribe actions to support student success and operational efficiency.
</t>
    </r>
  </si>
  <si>
    <r>
      <rPr>
        <b/>
        <sz val="14"/>
        <color theme="1"/>
        <rFont val="Aptos Narrow"/>
        <family val="2"/>
        <scheme val="minor"/>
      </rPr>
      <t>Minimal use of specialized software applications</t>
    </r>
    <r>
      <rPr>
        <sz val="14"/>
        <color theme="1"/>
        <rFont val="Aptos Narrow"/>
        <family val="2"/>
        <scheme val="minor"/>
      </rPr>
      <t xml:space="preserve"> for enabling centralized data management, data processing, and addressing data quality concerns.</t>
    </r>
  </si>
  <si>
    <r>
      <rPr>
        <b/>
        <sz val="14"/>
        <color theme="1"/>
        <rFont val="Aptos Narrow"/>
        <family val="2"/>
        <scheme val="minor"/>
      </rPr>
      <t>Improved data integration and accessibility</t>
    </r>
    <r>
      <rPr>
        <sz val="14"/>
        <color theme="1"/>
        <rFont val="Aptos Narrow"/>
        <family val="2"/>
        <scheme val="minor"/>
      </rPr>
      <t>, with efforts to connect disparate data systems and provide a more holistic view of district information.</t>
    </r>
  </si>
  <si>
    <r>
      <rPr>
        <b/>
        <sz val="14"/>
        <color theme="1"/>
        <rFont val="Aptos Narrow"/>
        <family val="2"/>
        <scheme val="minor"/>
      </rPr>
      <t>Data-driven decision-making processes embedded throughout the district</t>
    </r>
    <r>
      <rPr>
        <sz val="14"/>
        <color theme="1"/>
        <rFont val="Aptos Narrow"/>
        <family val="2"/>
        <scheme val="minor"/>
      </rPr>
      <t>, with stakeholders regularly using data to inform strategic and operational decisions.</t>
    </r>
  </si>
  <si>
    <r>
      <rPr>
        <b/>
        <sz val="14"/>
        <color theme="1"/>
        <rFont val="Aptos Narrow"/>
        <family val="2"/>
        <scheme val="minor"/>
      </rPr>
      <t>Robust data security and privacy practices</t>
    </r>
    <r>
      <rPr>
        <sz val="14"/>
        <color theme="1"/>
        <rFont val="Aptos Narrow"/>
        <family val="2"/>
        <scheme val="minor"/>
      </rPr>
      <t>, including comprehensive data protection measures, incident response plans, and compliance with relevant regulations.</t>
    </r>
  </si>
  <si>
    <r>
      <rPr>
        <b/>
        <sz val="14"/>
        <color theme="1"/>
        <rFont val="Aptos Narrow"/>
        <family val="2"/>
        <scheme val="minor"/>
      </rPr>
      <t xml:space="preserve">Continuous innovation and improvement </t>
    </r>
    <r>
      <rPr>
        <sz val="14"/>
        <color theme="1"/>
        <rFont val="Aptos Narrow"/>
        <family val="2"/>
        <scheme val="minor"/>
      </rPr>
      <t xml:space="preserve">of data management practices, processes, and technologies to enhance data quality, accessibility, and the value derived from data assets.
</t>
    </r>
  </si>
  <si>
    <r>
      <t>Reactive data management activities</t>
    </r>
    <r>
      <rPr>
        <sz val="14"/>
        <color theme="1"/>
        <rFont val="Aptos Narrow"/>
        <family val="2"/>
        <scheme val="minor"/>
      </rPr>
      <t>, with a focus on addressing immediate needs rather than collaborative proactive planning.</t>
    </r>
  </si>
  <si>
    <r>
      <rPr>
        <b/>
        <sz val="14"/>
        <color theme="1"/>
        <rFont val="Aptos Narrow"/>
        <family val="2"/>
        <scheme val="minor"/>
      </rPr>
      <t>Growing awareness of data governance principles and their relevance to the education sector</t>
    </r>
    <r>
      <rPr>
        <sz val="14"/>
        <color theme="1"/>
        <rFont val="Aptos Narrow"/>
        <family val="2"/>
        <scheme val="minor"/>
      </rPr>
      <t>, but implementation is still in the early stages.</t>
    </r>
  </si>
  <si>
    <r>
      <rPr>
        <b/>
        <sz val="14"/>
        <color theme="1"/>
        <rFont val="Aptos Narrow"/>
        <family val="2"/>
        <scheme val="minor"/>
      </rPr>
      <t>Proactive approach to data management</t>
    </r>
    <r>
      <rPr>
        <sz val="14"/>
        <color theme="1"/>
        <rFont val="Aptos Narrow"/>
        <family val="2"/>
        <scheme val="minor"/>
      </rPr>
      <t>, with a focus on anticipating and addressing data-related challenges before they become problems.</t>
    </r>
  </si>
  <si>
    <r>
      <rPr>
        <b/>
        <sz val="14"/>
        <color theme="1"/>
        <rFont val="Aptos Narrow"/>
        <family val="2"/>
        <scheme val="minor"/>
      </rPr>
      <t>Quantitative and qualitative assessment</t>
    </r>
    <r>
      <rPr>
        <sz val="14"/>
        <color theme="1"/>
        <rFont val="Aptos Narrow"/>
        <family val="2"/>
        <scheme val="minor"/>
      </rPr>
      <t xml:space="preserve"> of data management practices, with regular evaluations and benchmarking against industry standards and best practices.</t>
    </r>
  </si>
  <si>
    <r>
      <rPr>
        <b/>
        <sz val="14"/>
        <color theme="1"/>
        <rFont val="Aptos Narrow"/>
        <family val="2"/>
        <scheme val="minor"/>
      </rPr>
      <t>Data management practices that are fully aligned with the district's overall strategic objectives and goals</t>
    </r>
    <r>
      <rPr>
        <sz val="14"/>
        <color theme="1"/>
        <rFont val="Aptos Narrow"/>
        <family val="2"/>
        <scheme val="minor"/>
      </rPr>
      <t xml:space="preserve">, ensuring data is a key enabler for achieving organizational priorities.
</t>
    </r>
  </si>
  <si>
    <r>
      <rPr>
        <b/>
        <sz val="14"/>
        <color theme="1"/>
        <rFont val="Aptos Narrow"/>
        <family val="2"/>
        <scheme val="minor"/>
      </rPr>
      <t>Limited implementation</t>
    </r>
    <r>
      <rPr>
        <sz val="14"/>
        <color theme="1"/>
        <rFont val="Aptos Narrow"/>
        <family val="2"/>
        <scheme val="minor"/>
      </rPr>
      <t xml:space="preserve"> of data governance, data quality, and data integrity practices.</t>
    </r>
  </si>
  <si>
    <r>
      <rPr>
        <b/>
        <sz val="14"/>
        <color theme="1"/>
        <rFont val="Aptos Narrow"/>
        <family val="2"/>
        <scheme val="minor"/>
      </rPr>
      <t>Emerging efforts to formalize data management practices</t>
    </r>
    <r>
      <rPr>
        <sz val="14"/>
        <color theme="1"/>
        <rFont val="Aptos Narrow"/>
        <family val="2"/>
        <scheme val="minor"/>
      </rPr>
      <t>, such as establishing data stewardship roles and responsibilities.</t>
    </r>
  </si>
  <si>
    <r>
      <rPr>
        <b/>
        <sz val="14"/>
        <color theme="1"/>
        <rFont val="Aptos Narrow"/>
        <family val="2"/>
        <scheme val="minor"/>
      </rPr>
      <t>Integrated systems and processes for managing data</t>
    </r>
    <r>
      <rPr>
        <sz val="14"/>
        <color theme="1"/>
        <rFont val="Aptos Narrow"/>
        <family val="2"/>
        <scheme val="minor"/>
      </rPr>
      <t xml:space="preserve"> across different departments and functions, breaking down silos and promoting a holistic view of district information.</t>
    </r>
  </si>
  <si>
    <r>
      <rPr>
        <b/>
        <sz val="14"/>
        <color theme="1"/>
        <rFont val="Aptos Narrow"/>
        <family val="2"/>
        <scheme val="minor"/>
      </rPr>
      <t>Continuous improvement of data management processes</t>
    </r>
    <r>
      <rPr>
        <sz val="14"/>
        <color theme="1"/>
        <rFont val="Aptos Narrow"/>
        <family val="2"/>
        <scheme val="minor"/>
      </rPr>
      <t>, with a focus on enhancing data quality, accessibility, and governance.</t>
    </r>
  </si>
  <si>
    <r>
      <rPr>
        <b/>
        <sz val="14"/>
        <color theme="1"/>
        <rFont val="Aptos Narrow"/>
        <family val="2"/>
        <scheme val="minor"/>
      </rPr>
      <t>Widespread use of data analytics and visualization tools</t>
    </r>
    <r>
      <rPr>
        <sz val="14"/>
        <color theme="1"/>
        <rFont val="Aptos Narrow"/>
        <family val="2"/>
        <scheme val="minor"/>
      </rPr>
      <t xml:space="preserve"> to drive tangible business outcomes, such as improved student outcomes, operational efficiency, and resource allocation.
</t>
    </r>
  </si>
  <si>
    <r>
      <rPr>
        <b/>
        <sz val="14"/>
        <color theme="1"/>
        <rFont val="Aptos Narrow"/>
        <family val="2"/>
        <scheme val="minor"/>
      </rPr>
      <t>Siloed data systems with minimal integration</t>
    </r>
    <r>
      <rPr>
        <sz val="14"/>
        <color theme="1"/>
        <rFont val="Aptos Narrow"/>
        <family val="2"/>
        <scheme val="minor"/>
      </rPr>
      <t>, leading to data silos, manual data duplication, and inconsistent information across the district.</t>
    </r>
  </si>
  <si>
    <r>
      <rPr>
        <b/>
        <sz val="14"/>
        <color theme="1"/>
        <rFont val="Aptos Narrow"/>
        <family val="2"/>
        <scheme val="minor"/>
      </rPr>
      <t>Some individuals or teams begin taking on data management duties</t>
    </r>
    <r>
      <rPr>
        <sz val="14"/>
        <color theme="1"/>
        <rFont val="Aptos Narrow"/>
        <family val="2"/>
        <scheme val="minor"/>
      </rPr>
      <t xml:space="preserve"> with their newly established roles defined.</t>
    </r>
  </si>
  <si>
    <r>
      <rPr>
        <b/>
        <sz val="14"/>
        <color theme="1"/>
        <rFont val="Aptos Narrow"/>
        <family val="2"/>
        <scheme val="minor"/>
      </rPr>
      <t>Increased focus on data quality and consistency</t>
    </r>
    <r>
      <rPr>
        <sz val="14"/>
        <color theme="1"/>
        <rFont val="Aptos Narrow"/>
        <family val="2"/>
        <scheme val="minor"/>
      </rPr>
      <t>, with established data validation, cleansing, and verification practices.</t>
    </r>
  </si>
  <si>
    <r>
      <rPr>
        <b/>
        <sz val="14"/>
        <color theme="1"/>
        <rFont val="Aptos Narrow"/>
        <family val="2"/>
        <scheme val="minor"/>
      </rPr>
      <t>Integration of data management and governance initiatives</t>
    </r>
    <r>
      <rPr>
        <sz val="14"/>
        <color theme="1"/>
        <rFont val="Aptos Narrow"/>
        <family val="2"/>
        <scheme val="minor"/>
      </rPr>
      <t xml:space="preserve"> into the district's strategic planning and decision-making processes, ensuring data is a key consideration for all major initiatives.</t>
    </r>
  </si>
  <si>
    <r>
      <rPr>
        <b/>
        <sz val="14"/>
        <color theme="1"/>
        <rFont val="Aptos Narrow"/>
        <family val="2"/>
        <scheme val="minor"/>
      </rPr>
      <t>Data governance that is  fully integrated</t>
    </r>
    <r>
      <rPr>
        <sz val="14"/>
        <color theme="1"/>
        <rFont val="Aptos Narrow"/>
        <family val="2"/>
        <scheme val="minor"/>
      </rPr>
      <t xml:space="preserve"> and an essential part of the district's culture, with well-established policies, roles, and responsibilities that are consistently applied.
</t>
    </r>
  </si>
  <si>
    <r>
      <rPr>
        <b/>
        <sz val="14"/>
        <color theme="1"/>
        <rFont val="Aptos Narrow"/>
        <family val="2"/>
        <scheme val="minor"/>
      </rPr>
      <t>Skills lacking within data team</t>
    </r>
    <r>
      <rPr>
        <sz val="14"/>
        <color theme="1"/>
        <rFont val="Aptos Narrow"/>
        <family val="2"/>
        <scheme val="minor"/>
      </rPr>
      <t>, exhibiting a clear need for training and professional development in data literacy, technical competencies and sub-disciplines.</t>
    </r>
  </si>
  <si>
    <r>
      <rPr>
        <b/>
        <sz val="14"/>
        <color theme="1"/>
        <rFont val="Aptos Narrow"/>
        <family val="2"/>
        <scheme val="minor"/>
      </rPr>
      <t>Growing recognition of the value of data governance</t>
    </r>
    <r>
      <rPr>
        <sz val="14"/>
        <color theme="1"/>
        <rFont val="Aptos Narrow"/>
        <family val="2"/>
        <scheme val="minor"/>
      </rPr>
      <t xml:space="preserve"> and its potential to improve data-driven decision-making and operational efficiency.</t>
    </r>
  </si>
  <si>
    <r>
      <rPr>
        <b/>
        <sz val="14"/>
        <color theme="1"/>
        <rFont val="Aptos Narrow"/>
        <family val="2"/>
        <scheme val="minor"/>
      </rPr>
      <t>Incorporating data management practices and principles</t>
    </r>
    <r>
      <rPr>
        <sz val="14"/>
        <color theme="1"/>
        <rFont val="Aptos Narrow"/>
        <family val="2"/>
        <scheme val="minor"/>
      </rPr>
      <t xml:space="preserve"> into the daily operations and workflows of the district, ensuring data is treated as a strategic asset.</t>
    </r>
  </si>
  <si>
    <r>
      <rPr>
        <b/>
        <sz val="14"/>
        <color theme="1"/>
        <rFont val="Aptos Narrow"/>
        <family val="2"/>
        <scheme val="minor"/>
      </rPr>
      <t>Ability to track progress and demonstrate the tangible value of data management and governance efforts</t>
    </r>
    <r>
      <rPr>
        <sz val="14"/>
        <color theme="1"/>
        <rFont val="Aptos Narrow"/>
        <family val="2"/>
        <scheme val="minor"/>
      </rPr>
      <t>, using metrics and key performance indicators.</t>
    </r>
  </si>
  <si>
    <r>
      <rPr>
        <b/>
        <sz val="14"/>
        <color theme="1"/>
        <rFont val="Aptos Narrow"/>
        <family val="2"/>
        <scheme val="minor"/>
      </rPr>
      <t>Data management is viewed as a strategic business initiative</t>
    </r>
    <r>
      <rPr>
        <sz val="14"/>
        <color theme="1"/>
        <rFont val="Aptos Narrow"/>
        <family val="2"/>
        <scheme val="minor"/>
      </rPr>
      <t xml:space="preserve"> that is critical to the district's overall success and transformation.</t>
    </r>
  </si>
  <si>
    <r>
      <rPr>
        <b/>
        <sz val="14"/>
        <color theme="1"/>
        <rFont val="Aptos Narrow"/>
        <family val="2"/>
        <scheme val="minor"/>
      </rPr>
      <t>Inconsistent privacy and security measures</t>
    </r>
    <r>
      <rPr>
        <sz val="14"/>
        <color theme="1"/>
        <rFont val="Aptos Narrow"/>
        <family val="2"/>
        <scheme val="minor"/>
      </rPr>
      <t xml:space="preserve"> in place to protect sensitive student and staff data due to the reactive nature of meeting organizational data needs.</t>
    </r>
  </si>
  <si>
    <r>
      <rPr>
        <b/>
        <sz val="14"/>
        <color theme="1"/>
        <rFont val="Aptos Narrow"/>
        <family val="2"/>
        <scheme val="minor"/>
      </rPr>
      <t>Many data management efforts are still fragmented</t>
    </r>
    <r>
      <rPr>
        <sz val="14"/>
        <color theme="1"/>
        <rFont val="Aptos Narrow"/>
        <family val="2"/>
        <scheme val="minor"/>
      </rPr>
      <t>, with some departments, programs, or schools taking the lead while others lag behind.</t>
    </r>
  </si>
  <si>
    <r>
      <rPr>
        <b/>
        <sz val="14"/>
        <color theme="1"/>
        <rFont val="Aptos Narrow"/>
        <family val="2"/>
        <scheme val="minor"/>
      </rPr>
      <t>Established data literacy communication and training programs</t>
    </r>
    <r>
      <rPr>
        <sz val="14"/>
        <color theme="1"/>
        <rFont val="Aptos Narrow"/>
        <family val="2"/>
        <scheme val="minor"/>
      </rPr>
      <t xml:space="preserve"> to build the data-related skills and knowledge of district personnel, from administrators to teachers and support staff.</t>
    </r>
  </si>
  <si>
    <r>
      <rPr>
        <b/>
        <sz val="14"/>
        <color theme="1"/>
        <rFont val="Aptos Narrow"/>
        <family val="2"/>
        <scheme val="minor"/>
      </rPr>
      <t>Mature data management and governance frameworks</t>
    </r>
    <r>
      <rPr>
        <sz val="14"/>
        <color theme="1"/>
        <rFont val="Aptos Narrow"/>
        <family val="2"/>
        <scheme val="minor"/>
      </rPr>
      <t>, with well-defined policies, roles, and responsibilities that are consistently applied across the district.</t>
    </r>
  </si>
  <si>
    <r>
      <rPr>
        <b/>
        <sz val="14"/>
        <color theme="1"/>
        <rFont val="Aptos Narrow"/>
        <family val="2"/>
        <scheme val="minor"/>
      </rPr>
      <t>Leveraging emerging technologies</t>
    </r>
    <r>
      <rPr>
        <sz val="14"/>
        <color theme="1"/>
        <rFont val="Aptos Narrow"/>
        <family val="2"/>
        <scheme val="minor"/>
      </rPr>
      <t xml:space="preserve">, such as artificial intelligence, machine learning, and the Internet of Things, to enhance data collection, analysis, and decision-making capabilities.
</t>
    </r>
  </si>
  <si>
    <r>
      <rPr>
        <b/>
        <sz val="14"/>
        <color theme="1"/>
        <rFont val="Aptos Narrow"/>
        <family val="2"/>
        <scheme val="minor"/>
      </rPr>
      <t>Inconsistent data definitions, business rules, and reporting methods</t>
    </r>
    <r>
      <rPr>
        <sz val="14"/>
        <color theme="1"/>
        <rFont val="Aptos Narrow"/>
        <family val="2"/>
        <scheme val="minor"/>
      </rPr>
      <t xml:space="preserve"> across departments, programs, and systems, resulting in conflicting data and a lack of trust in the data integrity.</t>
    </r>
  </si>
  <si>
    <r>
      <rPr>
        <b/>
        <sz val="14"/>
        <color theme="1"/>
        <rFont val="Aptos Narrow"/>
        <family val="2"/>
        <scheme val="minor"/>
      </rPr>
      <t>Initial alignment of data strategy</t>
    </r>
    <r>
      <rPr>
        <sz val="14"/>
        <color theme="1"/>
        <rFont val="Aptos Narrow"/>
        <family val="2"/>
        <scheme val="minor"/>
      </rPr>
      <t xml:space="preserve"> with the district's overall strategic goals and objectives, but the connection is not yet fully integrated.</t>
    </r>
  </si>
  <si>
    <r>
      <rPr>
        <b/>
        <sz val="14"/>
        <color theme="1"/>
        <rFont val="Aptos Narrow"/>
        <family val="2"/>
        <scheme val="minor"/>
      </rPr>
      <t>Strategic data asset management</t>
    </r>
    <r>
      <rPr>
        <sz val="14"/>
        <color theme="1"/>
        <rFont val="Aptos Narrow"/>
        <family val="2"/>
        <scheme val="minor"/>
      </rPr>
      <t>, with a clear understanding of the district's data inventory, its value, and the appropriate use and governance of each data set.</t>
    </r>
  </si>
  <si>
    <r>
      <rPr>
        <b/>
        <sz val="14"/>
        <color theme="1"/>
        <rFont val="Aptos Narrow"/>
        <family val="2"/>
        <scheme val="minor"/>
      </rPr>
      <t>Organizational agility enabled by data</t>
    </r>
    <r>
      <rPr>
        <sz val="14"/>
        <color theme="1"/>
        <rFont val="Aptos Narrow"/>
        <family val="2"/>
        <scheme val="minor"/>
      </rPr>
      <t>, where stakeholders can quickly access, analyze, and act on information to respond to changing needs and emerging challenges.</t>
    </r>
  </si>
  <si>
    <r>
      <rPr>
        <b/>
        <sz val="14"/>
        <color theme="1"/>
        <rFont val="Aptos Narrow"/>
        <family val="2"/>
        <scheme val="minor"/>
      </rPr>
      <t>Predictive and prescriptive analytics used</t>
    </r>
    <r>
      <rPr>
        <sz val="14"/>
        <color theme="1"/>
        <rFont val="Aptos Narrow"/>
        <family val="2"/>
        <scheme val="minor"/>
      </rPr>
      <t xml:space="preserve"> to anticipate challenges, identify opportunities, and recommend actions to improve student learning, operational efficiency, and resource utilization.
</t>
    </r>
  </si>
  <si>
    <r>
      <rPr>
        <b/>
        <sz val="14"/>
        <color theme="1"/>
        <rFont val="Aptos Narrow"/>
        <family val="2"/>
        <scheme val="minor"/>
      </rPr>
      <t>Beginnings of data literacy programs</t>
    </r>
    <r>
      <rPr>
        <sz val="14"/>
        <color theme="1"/>
        <rFont val="Aptos Narrow"/>
        <family val="2"/>
        <scheme val="minor"/>
      </rPr>
      <t xml:space="preserve"> to enhance the data-related skills and knowledge of district personnel.</t>
    </r>
  </si>
  <si>
    <r>
      <rPr>
        <b/>
        <sz val="14"/>
        <color theme="1"/>
        <rFont val="Aptos Narrow"/>
        <family val="2"/>
        <scheme val="minor"/>
      </rPr>
      <t>Advanced data privacy and security measures</t>
    </r>
    <r>
      <rPr>
        <sz val="14"/>
        <color theme="1"/>
        <rFont val="Aptos Narrow"/>
        <family val="2"/>
        <scheme val="minor"/>
      </rPr>
      <t>, including role-based access controls, data encryption, and comprehensive incident response and recovery plans.</t>
    </r>
  </si>
  <si>
    <r>
      <rPr>
        <b/>
        <sz val="14"/>
        <color theme="1"/>
        <rFont val="Aptos Narrow"/>
        <family val="2"/>
        <scheme val="minor"/>
      </rPr>
      <t>Culture of data innovation</t>
    </r>
    <r>
      <rPr>
        <sz val="14"/>
        <color theme="1"/>
        <rFont val="Aptos Narrow"/>
        <family val="2"/>
        <scheme val="minor"/>
      </rPr>
      <t>, where district personnel are encouraged to explore new ways of leveraging data to drive improvements and support student success.</t>
    </r>
  </si>
  <si>
    <r>
      <rPr>
        <b/>
        <sz val="14"/>
        <color theme="1"/>
        <rFont val="Aptos Narrow"/>
        <family val="2"/>
        <scheme val="minor"/>
      </rPr>
      <t>Data literacy embedded across the organization</t>
    </r>
    <r>
      <rPr>
        <sz val="14"/>
        <color theme="1"/>
        <rFont val="Aptos Narrow"/>
        <family val="2"/>
        <scheme val="minor"/>
      </rPr>
      <t xml:space="preserve">, with all district personnel possessing the skills and knowledge to effectively access, interpret, and utilize data in their daily work.
</t>
    </r>
  </si>
  <si>
    <r>
      <rPr>
        <b/>
        <sz val="14"/>
        <color theme="1"/>
        <rFont val="Aptos Narrow"/>
        <family val="2"/>
        <scheme val="minor"/>
      </rPr>
      <t>Data privacy and security measures becoming more structured</t>
    </r>
    <r>
      <rPr>
        <sz val="14"/>
        <color theme="1"/>
        <rFont val="Aptos Narrow"/>
        <family val="2"/>
        <scheme val="minor"/>
      </rPr>
      <t>, with some policies and controls in place to protect sensitive student and staff information.</t>
    </r>
  </si>
  <si>
    <r>
      <rPr>
        <b/>
        <sz val="14"/>
        <color theme="1"/>
        <rFont val="Aptos Narrow"/>
        <family val="2"/>
        <scheme val="minor"/>
      </rPr>
      <t>Data stewardship, data quality management, and data lifecycle management practices</t>
    </r>
    <r>
      <rPr>
        <sz val="14"/>
        <color theme="1"/>
        <rFont val="Aptos Narrow"/>
        <family val="2"/>
        <scheme val="minor"/>
      </rPr>
      <t xml:space="preserve"> that are deeply embedded within the organization.</t>
    </r>
  </si>
  <si>
    <r>
      <rPr>
        <b/>
        <sz val="14"/>
        <color theme="1"/>
        <rFont val="Aptos Narrow"/>
        <family val="2"/>
        <scheme val="minor"/>
      </rPr>
      <t>Adaptive and proactive data governance</t>
    </r>
    <r>
      <rPr>
        <sz val="14"/>
        <color theme="1"/>
        <rFont val="Aptos Narrow"/>
        <family val="2"/>
        <scheme val="minor"/>
      </rPr>
      <t>, where policies, processes, and practices are continuously evaluated and updated to address evolving data-related risks, regulations, and strategic priorities.</t>
    </r>
  </si>
  <si>
    <t>• No formally declared vision of unified data governance framework or strategy</t>
  </si>
  <si>
    <r>
      <rPr>
        <sz val="14"/>
        <color theme="1"/>
        <rFont val="Aptos Narrow"/>
        <family val="2"/>
      </rPr>
      <t>•</t>
    </r>
    <r>
      <rPr>
        <sz val="16.8"/>
        <color theme="1"/>
        <rFont val="Aptos Narrow"/>
        <family val="2"/>
      </rPr>
      <t xml:space="preserve"> </t>
    </r>
    <r>
      <rPr>
        <sz val="14"/>
        <color theme="1"/>
        <rFont val="Aptos Narrow"/>
        <family val="2"/>
        <scheme val="minor"/>
      </rPr>
      <t>Data quality monitoring reports</t>
    </r>
  </si>
  <si>
    <t>• Comprehensive data governance framework</t>
  </si>
  <si>
    <t>• Data management performance dashboards</t>
  </si>
  <si>
    <t>• Data management strategic plan</t>
  </si>
  <si>
    <t>• Absence of documented data management policies and procedures.</t>
  </si>
  <si>
    <t>• Job Descriptions include some data management responsibilities</t>
  </si>
  <si>
    <t>• Job Descriptions align with modern data management practices and information system specific requirements</t>
  </si>
  <si>
    <t>• Advanced data analytics and visualization tools</t>
  </si>
  <si>
    <t>• Embedded data-driven decision-making across the organization</t>
  </si>
  <si>
    <t>• Missing standard procedures for common data collection, storage, and procesing tasks</t>
  </si>
  <si>
    <t>• Data dictionaries</t>
  </si>
  <si>
    <t>• Data integration and data warehouse documentation</t>
  </si>
  <si>
    <t>• Data-driven decision-making frameworks</t>
  </si>
  <si>
    <t>• Data-driven innovation and research initiatives</t>
  </si>
  <si>
    <t>• Scattered data sources  and independent systems</t>
  </si>
  <si>
    <t>• Data standards documentation</t>
  </si>
  <si>
    <t>• Data Processing flowcharts and diagrams</t>
  </si>
  <si>
    <t>• Oversight and monitoring is in place for reviewing changes in processes, procedures and documentation</t>
  </si>
  <si>
    <t>• Continuous improvement of data management and analytics practices</t>
  </si>
  <si>
    <t>• Inconsistent data definitions and formats</t>
  </si>
  <si>
    <t>• Centralized data repository (e.g., data warehouse)</t>
  </si>
  <si>
    <t>• Business Process flowcharts and diagrams for data-intensive business processes</t>
  </si>
  <si>
    <t>• Data management maturity assessment reports</t>
  </si>
  <si>
    <t>• Compliance with state and federal data reporting standards</t>
  </si>
  <si>
    <t>• Lack of cohesive vision and associated policies</t>
  </si>
  <si>
    <t>• Standardized data definitions and formats</t>
  </si>
  <si>
    <t>• Data dashboard and reporting templates</t>
  </si>
  <si>
    <t>• Public mechanisms for stakeholders to access and interact with data (e.g., dashboards, reports)</t>
  </si>
  <si>
    <t>• Intelligent data management and self-service capabilities</t>
  </si>
  <si>
    <t>• Lack of professional development in data domains</t>
  </si>
  <si>
    <t>• Some internal data governance policies published</t>
  </si>
  <si>
    <t>• Established data quality standards and metrics</t>
  </si>
  <si>
    <t>• Integrated data architecture (e.g., data lake, data mesh)</t>
  </si>
  <si>
    <t>• Failure to meet state &amp; rederal reporting requirements</t>
  </si>
  <si>
    <t>• Data Management training materials</t>
  </si>
  <si>
    <t>• Data lineage and metadata management</t>
  </si>
  <si>
    <t>• Predictive and prescriptive analytics capabilities (managing via leading / lagging indicators)</t>
  </si>
  <si>
    <t>• Data inaccuracies are commonplace</t>
  </si>
  <si>
    <t>• Data Management roles are clearly defined, regularly communicated, and officially recognized</t>
  </si>
  <si>
    <t>• Identify, support, and maintain key data sources and systems.</t>
  </si>
  <si>
    <t>Definine organizational data governance roles and responsibilities</t>
  </si>
  <si>
    <t>Implement data-centric roles and responsibilities</t>
  </si>
  <si>
    <t>Conduct routine data management maturity assessments</t>
  </si>
  <si>
    <t>Establish data management as a core competency</t>
  </si>
  <si>
    <t>• Conduct scoped data inventory to increase awareness and gain a shared perspective of the current state.</t>
  </si>
  <si>
    <t>Implement data quality improvement initiatives</t>
  </si>
  <si>
    <t>Develop data analytics and visualization capabilities</t>
  </si>
  <si>
    <t>Implement data management performance metrics</t>
  </si>
  <si>
    <t>Foster a data-driven culture and data literacy</t>
  </si>
  <si>
    <t>• Ad-hoc data collection and storage operations are documented and reproducible.</t>
  </si>
  <si>
    <t>Provide data literacy training for staff</t>
  </si>
  <si>
    <t>Integrate data management into strategic planning</t>
  </si>
  <si>
    <t>Aligning data management with strategic objectives</t>
  </si>
  <si>
    <t>Collaborate with state and federal agencies on data initiatives</t>
  </si>
  <si>
    <t>• Shared responsibilities  for critical data processing and analysis tasks.</t>
  </si>
  <si>
    <t>Automate data extraction, transformation, and loading processes</t>
  </si>
  <si>
    <t>Frequent (e.g., weekly or monthly) data quality monitoring and improvement</t>
  </si>
  <si>
    <t>Continuous data quality monitoring and improvement (e.g., daily or real-time)</t>
  </si>
  <si>
    <t>Real-time data processing and analysis</t>
  </si>
  <si>
    <t>• Inconsistent reporting and decision-making</t>
  </si>
  <si>
    <t>Scheduled reporting and dashboards</t>
  </si>
  <si>
    <t>Enterprise-wide data analysis and reporting</t>
  </si>
  <si>
    <t>Proactive data-driven insights and recommendations</t>
  </si>
  <si>
    <t xml:space="preserve"> • Communicate routine status/metrics with stakeholders</t>
  </si>
  <si>
    <t>Department-level data analysis and decision-making</t>
  </si>
  <si>
    <t>Data-driven decision-making processes</t>
  </si>
  <si>
    <t>Automated decision-making and process optimization</t>
  </si>
  <si>
    <t>Annual Review (minimum) of critical data processes</t>
  </si>
  <si>
    <t>Criteria for Progression</t>
  </si>
  <si>
    <t>Criteria for Sustaining</t>
  </si>
  <si>
    <t>The organization should establish foundational data management practices and policies, including formal documentation and clear data governance roles. It should also facilitate improved data coordination between internal stakeholders, implement proactive data integration strategies, and encourage consistent data practices. Investing in data management software solutions, providing employee training, and developing formal data privacy and security protocols are essential steps for progression.
• Create formal documentation for data management procedures.
• Detail data governance structures and data quality standards.
• Foster better coordination and communication between departments.
• Implement initial steps toward data integration strategies.
• Encourage consistent data practices across the organization.
• Assign clear data governance roles and responsibilities.
• Form a data governance committee to oversee efforts.
• Invest in basic technology tools to support data management activities.
• Provide training for employees on data management best practices.
• Develop formal policies and protocols for data privacy and security.</t>
  </si>
  <si>
    <r>
      <t xml:space="preserve">To advance to the next level, the LEA must standardize the data management practices it has started to develop, ensuring consistent implementation across departments, and begin using data more systematically for decision-making. </t>
    </r>
    <r>
      <rPr>
        <sz val="14"/>
        <color theme="1"/>
        <rFont val="Aptos Narrow"/>
        <family val="2"/>
        <scheme val="minor"/>
      </rPr>
      <t>Annual data privacy confidentiality practices training.</t>
    </r>
    <r>
      <rPr>
        <sz val="14"/>
        <color rgb="FFFF0000"/>
        <rFont val="Aptos Narrow"/>
        <family val="2"/>
        <scheme val="minor"/>
      </rPr>
      <t xml:space="preserve">
</t>
    </r>
    <r>
      <rPr>
        <sz val="14"/>
        <color theme="1" tint="4.9989318521683403E-2"/>
        <rFont val="Aptos Narrow"/>
        <family val="2"/>
        <scheme val="minor"/>
      </rPr>
      <t xml:space="preserve">• </t>
    </r>
    <r>
      <rPr>
        <b/>
        <sz val="14"/>
        <color theme="1" tint="4.9989318521683403E-2"/>
        <rFont val="Aptos Narrow"/>
        <family val="2"/>
        <scheme val="minor"/>
      </rPr>
      <t>Document policies</t>
    </r>
    <r>
      <rPr>
        <sz val="14"/>
        <color theme="1" tint="4.9989318521683403E-2"/>
        <rFont val="Aptos Narrow"/>
        <family val="2"/>
        <scheme val="minor"/>
      </rPr>
      <t xml:space="preserve"> related to Data Governance, Data Management strategies, and Data standards.
• </t>
    </r>
    <r>
      <rPr>
        <b/>
        <sz val="14"/>
        <color theme="1" tint="4.9989318521683403E-2"/>
        <rFont val="Aptos Narrow"/>
        <family val="2"/>
        <scheme val="minor"/>
      </rPr>
      <t>Combine high-value data sources</t>
    </r>
    <r>
      <rPr>
        <sz val="14"/>
        <color theme="1" tint="4.9989318521683403E-2"/>
        <rFont val="Aptos Narrow"/>
        <family val="2"/>
        <scheme val="minor"/>
      </rPr>
      <t xml:space="preserve"> into centralized resources (data warehouse or unified platform). Local data and/or partner agency data.
•</t>
    </r>
    <r>
      <rPr>
        <b/>
        <sz val="14"/>
        <color theme="1" tint="4.9989318521683403E-2"/>
        <rFont val="Aptos Narrow"/>
        <family val="2"/>
        <scheme val="minor"/>
      </rPr>
      <t>Develop data reporting and analysis capabilities</t>
    </r>
    <r>
      <rPr>
        <sz val="14"/>
        <color theme="1" tint="4.9989318521683403E-2"/>
        <rFont val="Aptos Narrow"/>
        <family val="2"/>
        <scheme val="minor"/>
      </rPr>
      <t xml:space="preserve"> that support the ability to perform basic data analysis.
• </t>
    </r>
    <r>
      <rPr>
        <b/>
        <sz val="14"/>
        <color theme="1" tint="4.9989318521683403E-2"/>
        <rFont val="Aptos Narrow"/>
        <family val="2"/>
        <scheme val="minor"/>
      </rPr>
      <t>Develop and Implement data quality control measures</t>
    </r>
    <r>
      <rPr>
        <sz val="14"/>
        <color theme="1" tint="4.9989318521683403E-2"/>
        <rFont val="Aptos Narrow"/>
        <family val="2"/>
        <scheme val="minor"/>
      </rPr>
      <t xml:space="preserve"> to ensure data accuracy, completeness, and consistency, such as data validation and cleansing.
•</t>
    </r>
    <r>
      <rPr>
        <b/>
        <sz val="14"/>
        <color theme="1" tint="4.9989318521683403E-2"/>
        <rFont val="Aptos Narrow"/>
        <family val="2"/>
        <scheme val="minor"/>
      </rPr>
      <t xml:space="preserve"> Establish formal procedures </t>
    </r>
    <r>
      <rPr>
        <sz val="14"/>
        <color theme="1" tint="4.9989318521683403E-2"/>
        <rFont val="Aptos Narrow"/>
        <family val="2"/>
        <scheme val="minor"/>
      </rPr>
      <t xml:space="preserve">for reporting data quality issues as they are discovered.
</t>
    </r>
  </si>
  <si>
    <r>
      <t xml:space="preserve">To progress to the next level, the LEA needs to ensure these standardized processes are being continuously monitored and optimized based on performance metrics. Additionally, the organization should start innovating with data to drive strategic decisions. Staff possess data oriented certifications.
• </t>
    </r>
    <r>
      <rPr>
        <b/>
        <sz val="14"/>
        <color theme="1" tint="4.9989318521683403E-2"/>
        <rFont val="Aptos Narrow"/>
        <family val="2"/>
        <scheme val="minor"/>
      </rPr>
      <t>Adopt board policies related to Data Governance</t>
    </r>
    <r>
      <rPr>
        <sz val="14"/>
        <color theme="1" tint="4.9989318521683403E-2"/>
        <rFont val="Aptos Narrow"/>
        <family val="2"/>
        <scheme val="minor"/>
      </rPr>
      <t xml:space="preserve">, Data Management strategies, and Data standards.
• </t>
    </r>
    <r>
      <rPr>
        <b/>
        <sz val="14"/>
        <color theme="1" tint="4.9989318521683403E-2"/>
        <rFont val="Aptos Narrow"/>
        <family val="2"/>
        <scheme val="minor"/>
      </rPr>
      <t>Automate data collection and integration processes</t>
    </r>
    <r>
      <rPr>
        <sz val="14"/>
        <color theme="1" tint="4.9989318521683403E-2"/>
        <rFont val="Aptos Narrow"/>
        <family val="2"/>
        <scheme val="minor"/>
      </rPr>
      <t xml:space="preserve"> to reduce manual effort and improve efficiency.
• </t>
    </r>
    <r>
      <rPr>
        <b/>
        <sz val="14"/>
        <color theme="1" tint="4.9989318521683403E-2"/>
        <rFont val="Aptos Narrow"/>
        <family val="2"/>
        <scheme val="minor"/>
      </rPr>
      <t>Establish a continuous improvement cycle that uses data to identify areas for improvement</t>
    </r>
    <r>
      <rPr>
        <sz val="14"/>
        <color theme="1" tint="4.9989318521683403E-2"/>
        <rFont val="Aptos Narrow"/>
        <family val="2"/>
        <scheme val="minor"/>
      </rPr>
      <t xml:space="preserve">, implement changes, and measure the impact of those changes.
•  </t>
    </r>
    <r>
      <rPr>
        <b/>
        <sz val="14"/>
        <color theme="1" tint="4.9989318521683403E-2"/>
        <rFont val="Aptos Narrow"/>
        <family val="2"/>
        <scheme val="minor"/>
      </rPr>
      <t>Align data use with the organization's strategic goals and objectives</t>
    </r>
    <r>
      <rPr>
        <sz val="14"/>
        <color theme="1" tint="4.9989318521683403E-2"/>
        <rFont val="Aptos Narrow"/>
        <family val="2"/>
        <scheme val="minor"/>
      </rPr>
      <t xml:space="preserve"> to ensure that data is being used effectively to support decision-making.
• </t>
    </r>
    <r>
      <rPr>
        <b/>
        <sz val="14"/>
        <color theme="1" tint="4.9989318521683403E-2"/>
        <rFont val="Aptos Narrow"/>
        <family val="2"/>
        <scheme val="minor"/>
      </rPr>
      <t xml:space="preserve">Advanced Metrics/KPIs </t>
    </r>
    <r>
      <rPr>
        <sz val="14"/>
        <color theme="1" tint="4.9989318521683403E-2"/>
        <rFont val="Aptos Narrow"/>
        <family val="2"/>
        <scheme val="minor"/>
      </rPr>
      <t>aligned with business objectives and reviewed on recurring basis.</t>
    </r>
  </si>
  <si>
    <r>
      <t xml:space="preserve">To advance to the next level, organizations must innovate and transform their operations using data analytics and insights. This includes leveraging advanced analytics, predictive modeling, and artificial intelligence to drive business value and achieve strategic objectives.
• </t>
    </r>
    <r>
      <rPr>
        <b/>
        <sz val="14"/>
        <color theme="1" tint="4.9989318521683403E-2"/>
        <rFont val="Aptos Narrow"/>
        <family val="2"/>
        <scheme val="minor"/>
      </rPr>
      <t>Embed data-driven culture and practices</t>
    </r>
    <r>
      <rPr>
        <sz val="14"/>
        <color theme="1" tint="4.9989318521683403E-2"/>
        <rFont val="Aptos Narrow"/>
        <family val="2"/>
        <scheme val="minor"/>
      </rPr>
      <t xml:space="preserve"> across the organization, including leadership, staff, and stakeholders.
• </t>
    </r>
    <r>
      <rPr>
        <b/>
        <sz val="14"/>
        <color theme="1" tint="4.9989318521683403E-2"/>
        <rFont val="Aptos Narrow"/>
        <family val="2"/>
        <scheme val="minor"/>
      </rPr>
      <t>Continuously evaluate and optimize data management practices</t>
    </r>
    <r>
      <rPr>
        <sz val="14"/>
        <color theme="1" tint="4.9989318521683403E-2"/>
        <rFont val="Aptos Narrow"/>
        <family val="2"/>
        <scheme val="minor"/>
      </rPr>
      <t xml:space="preserve"> to ensure they are efficient, effective, and aligned with the organization's goals.
• </t>
    </r>
    <r>
      <rPr>
        <b/>
        <sz val="14"/>
        <color theme="1" tint="4.9989318521683403E-2"/>
        <rFont val="Aptos Narrow"/>
        <family val="2"/>
        <scheme val="minor"/>
      </rPr>
      <t>Demonstrate sustainable and scalable data management practices that can be maintained</t>
    </r>
    <r>
      <rPr>
        <sz val="14"/>
        <color theme="1" tint="4.9989318521683403E-2"/>
        <rFont val="Aptos Narrow"/>
        <family val="2"/>
        <scheme val="minor"/>
      </rPr>
      <t xml:space="preserve"> and adapted to changing needs and circumstances.
</t>
    </r>
  </si>
  <si>
    <r>
      <t xml:space="preserve">As the highest level of maturity, the focus is on sustaining leadership in data management through ongoing innovation, research, and development. These organizations continuously explore and implement new data technologies, practices, and analysis techniques to drive outcomes. 
• </t>
    </r>
    <r>
      <rPr>
        <b/>
        <sz val="14"/>
        <color theme="1" tint="4.9989318521683403E-2"/>
        <rFont val="Aptos Narrow"/>
        <family val="2"/>
        <scheme val="minor"/>
      </rPr>
      <t>Communication of timely facts in the form of high-value data points relevant.</t>
    </r>
    <r>
      <rPr>
        <sz val="14"/>
        <color theme="1" tint="4.9989318521683403E-2"/>
        <rFont val="Aptos Narrow"/>
        <family val="2"/>
        <scheme val="minor"/>
      </rPr>
      <t xml:space="preserve">
• </t>
    </r>
    <r>
      <rPr>
        <b/>
        <sz val="14"/>
        <color theme="1" tint="4.9989318521683403E-2"/>
        <rFont val="Aptos Narrow"/>
        <family val="2"/>
        <scheme val="minor"/>
      </rPr>
      <t>Regularly train and upskill staff to stay current with the latest data management practices, tools, and technologies.</t>
    </r>
    <r>
      <rPr>
        <sz val="14"/>
        <color theme="1" tint="4.9989318521683403E-2"/>
        <rFont val="Aptos Narrow"/>
        <family val="2"/>
        <scheme val="minor"/>
      </rPr>
      <t xml:space="preserve"> Encouraging a culture of continuous learning and innovation is crucial.
• </t>
    </r>
    <r>
      <rPr>
        <b/>
        <sz val="14"/>
        <color theme="1" tint="4.9989318521683403E-2"/>
        <rFont val="Aptos Narrow"/>
        <family val="2"/>
        <scheme val="minor"/>
      </rPr>
      <t>Organize hackathons, innovation labs, and collaborative projects that explore new data management techniques and technologies.</t>
    </r>
    <r>
      <rPr>
        <sz val="14"/>
        <color theme="1" tint="4.9989318521683403E-2"/>
        <rFont val="Aptos Narrow"/>
        <family val="2"/>
        <scheme val="minor"/>
      </rPr>
      <t xml:space="preserve"> This helps by keeping the organization ahead in adopting cutting-edge solutions by evolving and innovating.
• </t>
    </r>
    <r>
      <rPr>
        <b/>
        <sz val="14"/>
        <color theme="1" tint="4.9989318521683403E-2"/>
        <rFont val="Aptos Narrow"/>
        <family val="2"/>
        <scheme val="minor"/>
      </rPr>
      <t>Continuously update data governance policies to reflect changes in regulations, technologies, and organizational needs.</t>
    </r>
    <r>
      <rPr>
        <sz val="14"/>
        <color theme="1" tint="4.9989318521683403E-2"/>
        <rFont val="Aptos Narrow"/>
        <family val="2"/>
        <scheme val="minor"/>
      </rPr>
      <t xml:space="preserve"> Ensure these policies are enforced effectively across the organization.
• </t>
    </r>
    <r>
      <rPr>
        <b/>
        <sz val="14"/>
        <color theme="1" tint="4.9989318521683403E-2"/>
        <rFont val="Aptos Narrow"/>
        <family val="2"/>
        <scheme val="minor"/>
      </rPr>
      <t>Stay up-to-date with industry trends and best practices</t>
    </r>
    <r>
      <rPr>
        <sz val="14"/>
        <color theme="1" tint="4.9989318521683403E-2"/>
        <rFont val="Aptos Narrow"/>
        <family val="2"/>
        <scheme val="minor"/>
      </rPr>
      <t xml:space="preserve"> by participating in industry conferences, workshops, and online forums to stay current with the latest developments in data management and analytics.
• </t>
    </r>
    <r>
      <rPr>
        <b/>
        <sz val="14"/>
        <color theme="1" tint="4.9989318521683403E-2"/>
        <rFont val="Aptos Narrow"/>
        <family val="2"/>
        <scheme val="minor"/>
      </rPr>
      <t>Implement systems for real-time monitoring of data quality issues</t>
    </r>
    <r>
      <rPr>
        <sz val="14"/>
        <color theme="1" tint="4.9989318521683403E-2"/>
        <rFont val="Aptos Narrow"/>
        <family val="2"/>
        <scheme val="minor"/>
      </rPr>
      <t>. Automated tools will help in promptly identifying and rectifying data inaccuracies and inconsistencies.</t>
    </r>
  </si>
  <si>
    <t>Activities for Progression</t>
  </si>
  <si>
    <t>Sustaining</t>
  </si>
  <si>
    <r>
      <rPr>
        <b/>
        <sz val="14"/>
        <color theme="1" tint="0.14999847407452621"/>
        <rFont val="Aptos Narrow"/>
        <family val="2"/>
        <scheme val="minor"/>
      </rPr>
      <t>Begin to establish a fundamental understanding of key Data Management</t>
    </r>
    <r>
      <rPr>
        <sz val="14"/>
        <color theme="1" tint="0.14999847407452621"/>
        <rFont val="Aptos Narrow"/>
        <family val="2"/>
        <scheme val="minor"/>
      </rPr>
      <t xml:space="preserve"> principles amongst key leadership.</t>
    </r>
  </si>
  <si>
    <r>
      <t xml:space="preserve">Document policies </t>
    </r>
    <r>
      <rPr>
        <sz val="14"/>
        <color theme="1" tint="0.14999847407452621"/>
        <rFont val="Aptos Narrow"/>
        <family val="2"/>
        <scheme val="minor"/>
      </rPr>
      <t>related to Data Governance, Data Management strategies, and Data standards.</t>
    </r>
  </si>
  <si>
    <r>
      <rPr>
        <b/>
        <sz val="14"/>
        <color theme="1" tint="0.14999847407452621"/>
        <rFont val="Aptos Narrow"/>
        <family val="2"/>
        <scheme val="minor"/>
      </rPr>
      <t>Adopt board policies related to Data Governance</t>
    </r>
    <r>
      <rPr>
        <sz val="14"/>
        <color theme="1" tint="0.14999847407452621"/>
        <rFont val="Aptos Narrow"/>
        <family val="2"/>
        <scheme val="minor"/>
      </rPr>
      <t>, Data Management strategies, and Data standards</t>
    </r>
  </si>
  <si>
    <r>
      <rPr>
        <b/>
        <sz val="14"/>
        <color theme="1" tint="0.14999847407452621"/>
        <rFont val="Aptos Narrow"/>
        <family val="2"/>
        <scheme val="minor"/>
      </rPr>
      <t>Embed data-driven culture and practices</t>
    </r>
    <r>
      <rPr>
        <sz val="14"/>
        <color theme="1" tint="0.14999847407452621"/>
        <rFont val="Aptos Narrow"/>
        <family val="2"/>
        <scheme val="minor"/>
      </rPr>
      <t xml:space="preserve"> across the organization, including leadership, staff, and stakeholders.</t>
    </r>
  </si>
  <si>
    <r>
      <rPr>
        <b/>
        <sz val="14"/>
        <color theme="1" tint="0.14999847407452621"/>
        <rFont val="Aptos Narrow"/>
        <family val="2"/>
        <scheme val="minor"/>
      </rPr>
      <t>Regularly train and upskill staff to stay current with the latest data management practices, tools, and technologies.</t>
    </r>
    <r>
      <rPr>
        <sz val="14"/>
        <color theme="1" tint="0.14999847407452621"/>
        <rFont val="Aptos Narrow"/>
        <family val="2"/>
        <scheme val="minor"/>
      </rPr>
      <t xml:space="preserve"> Encouraging a culture of continuous learning and innovation is crucial.
</t>
    </r>
  </si>
  <si>
    <r>
      <t xml:space="preserve">Identify and document data sources </t>
    </r>
    <r>
      <rPr>
        <sz val="14"/>
        <color theme="1" tint="0.14999847407452621"/>
        <rFont val="Aptos Narrow"/>
        <family val="2"/>
        <scheme val="minor"/>
      </rPr>
      <t>including both internal and external sources, along with associated attributes (data types, formats, characteristics etc.)</t>
    </r>
  </si>
  <si>
    <r>
      <t xml:space="preserve">Combine high-value data sources </t>
    </r>
    <r>
      <rPr>
        <sz val="14"/>
        <color theme="1" tint="0.14999847407452621"/>
        <rFont val="Aptos Narrow"/>
        <family val="2"/>
        <scheme val="minor"/>
      </rPr>
      <t xml:space="preserve">into centralized resources (data warehouse or unified platform). </t>
    </r>
    <r>
      <rPr>
        <sz val="14"/>
        <color theme="1" tint="4.9989318521683403E-2"/>
        <rFont val="Aptos Narrow"/>
        <family val="2"/>
        <scheme val="minor"/>
      </rPr>
      <t>Local data and/or partner agency data.</t>
    </r>
  </si>
  <si>
    <r>
      <rPr>
        <b/>
        <sz val="14"/>
        <color theme="1" tint="0.14999847407452621"/>
        <rFont val="Aptos Narrow"/>
        <family val="2"/>
        <scheme val="minor"/>
      </rPr>
      <t>Automate data collection and integration processes</t>
    </r>
    <r>
      <rPr>
        <sz val="14"/>
        <color theme="1" tint="0.14999847407452621"/>
        <rFont val="Aptos Narrow"/>
        <family val="2"/>
        <scheme val="minor"/>
      </rPr>
      <t xml:space="preserve"> to reduce manual effort and improve efficiency.</t>
    </r>
  </si>
  <si>
    <r>
      <rPr>
        <b/>
        <sz val="14"/>
        <color theme="1" tint="0.14999847407452621"/>
        <rFont val="Aptos Narrow"/>
        <family val="2"/>
        <scheme val="minor"/>
      </rPr>
      <t>Continuously evaluate and optimize data management practices</t>
    </r>
    <r>
      <rPr>
        <sz val="14"/>
        <color theme="1" tint="0.14999847407452621"/>
        <rFont val="Aptos Narrow"/>
        <family val="2"/>
        <scheme val="minor"/>
      </rPr>
      <t xml:space="preserve"> to ensure they are efficient, effective, and aligned with the organization's goals.</t>
    </r>
  </si>
  <si>
    <r>
      <rPr>
        <b/>
        <sz val="14"/>
        <color theme="1" tint="0.14999847407452621"/>
        <rFont val="Aptos Narrow"/>
        <family val="2"/>
        <scheme val="minor"/>
      </rPr>
      <t xml:space="preserve">Organize </t>
    </r>
    <r>
      <rPr>
        <b/>
        <sz val="14"/>
        <color theme="1" tint="4.9989318521683403E-2"/>
        <rFont val="Aptos Narrow"/>
        <family val="2"/>
        <scheme val="minor"/>
      </rPr>
      <t>hackathons</t>
    </r>
    <r>
      <rPr>
        <b/>
        <sz val="14"/>
        <color theme="1" tint="0.14999847407452621"/>
        <rFont val="Aptos Narrow"/>
        <family val="2"/>
        <scheme val="minor"/>
      </rPr>
      <t>, innovation labs, and collaborative projects that explore new data management techniques and technologies.</t>
    </r>
    <r>
      <rPr>
        <sz val="14"/>
        <color theme="1" tint="0.14999847407452621"/>
        <rFont val="Aptos Narrow"/>
        <family val="2"/>
        <scheme val="minor"/>
      </rPr>
      <t xml:space="preserve"> This helps by keeping the organization ahead in adopting cutting-edge solutions by </t>
    </r>
    <r>
      <rPr>
        <sz val="14"/>
        <color theme="1" tint="4.9989318521683403E-2"/>
        <rFont val="Aptos Narrow"/>
        <family val="2"/>
        <scheme val="minor"/>
      </rPr>
      <t>evolving and innovating.</t>
    </r>
    <r>
      <rPr>
        <sz val="14"/>
        <color theme="1" tint="0.14999847407452621"/>
        <rFont val="Aptos Narrow"/>
        <family val="2"/>
        <scheme val="minor"/>
      </rPr>
      <t xml:space="preserve">
</t>
    </r>
  </si>
  <si>
    <r>
      <t xml:space="preserve">Establish standards and processes for collecting, storing, and organizing </t>
    </r>
    <r>
      <rPr>
        <sz val="14"/>
        <color theme="1" tint="0.14999847407452621"/>
        <rFont val="Aptos Narrow"/>
        <family val="2"/>
        <scheme val="minor"/>
      </rPr>
      <t xml:space="preserve">data in a secure manner. </t>
    </r>
  </si>
  <si>
    <r>
      <t>Develop data reporting and analysis capabilities</t>
    </r>
    <r>
      <rPr>
        <sz val="14"/>
        <color theme="1" tint="0.14999847407452621"/>
        <rFont val="Aptos Narrow"/>
        <family val="2"/>
        <scheme val="minor"/>
      </rPr>
      <t xml:space="preserve"> that support the ability to perform basic data analysis.</t>
    </r>
  </si>
  <si>
    <r>
      <rPr>
        <b/>
        <sz val="14"/>
        <color theme="1" tint="0.14999847407452621"/>
        <rFont val="Aptos Narrow"/>
        <family val="2"/>
        <scheme val="minor"/>
      </rPr>
      <t>Establish a continuous improvement cycle that uses data to identify areas for improvement</t>
    </r>
    <r>
      <rPr>
        <sz val="14"/>
        <color theme="1" tint="0.14999847407452621"/>
        <rFont val="Aptos Narrow"/>
        <family val="2"/>
        <scheme val="minor"/>
      </rPr>
      <t>, implement changes, and measure the impact of those changes.</t>
    </r>
  </si>
  <si>
    <r>
      <rPr>
        <b/>
        <sz val="14"/>
        <color theme="1" tint="0.14999847407452621"/>
        <rFont val="Aptos Narrow"/>
        <family val="2"/>
        <scheme val="minor"/>
      </rPr>
      <t>Demonstrate sustainable and scalable data management practices that can be maintained</t>
    </r>
    <r>
      <rPr>
        <sz val="14"/>
        <color theme="1" tint="0.14999847407452621"/>
        <rFont val="Aptos Narrow"/>
        <family val="2"/>
        <scheme val="minor"/>
      </rPr>
      <t xml:space="preserve"> and adapted to changing needs and circumstances.</t>
    </r>
  </si>
  <si>
    <r>
      <rPr>
        <b/>
        <sz val="14"/>
        <color theme="1" tint="0.14999847407452621"/>
        <rFont val="Aptos Narrow"/>
        <family val="2"/>
        <scheme val="minor"/>
      </rPr>
      <t>Continuously update data governance policies to reflect changes in regulations, technologies, and organizational needs</t>
    </r>
    <r>
      <rPr>
        <sz val="14"/>
        <color theme="1" tint="0.14999847407452621"/>
        <rFont val="Aptos Narrow"/>
        <family val="2"/>
        <scheme val="minor"/>
      </rPr>
      <t xml:space="preserve">. Ensure these policies are enforced effectively across the organization.
</t>
    </r>
  </si>
  <si>
    <r>
      <t>Start assigning specific data-related roles and responsibilities</t>
    </r>
    <r>
      <rPr>
        <sz val="14"/>
        <color theme="1" tint="0.14999847407452621"/>
        <rFont val="Aptos Narrow"/>
        <family val="2"/>
        <scheme val="minor"/>
      </rPr>
      <t xml:space="preserve"> to local data team members.</t>
    </r>
  </si>
  <si>
    <r>
      <t xml:space="preserve">Develop and Implement </t>
    </r>
    <r>
      <rPr>
        <b/>
        <sz val="14"/>
        <color theme="1" tint="4.9989318521683403E-2"/>
        <rFont val="Aptos Narrow"/>
        <family val="2"/>
        <scheme val="minor"/>
      </rPr>
      <t>data quality control measures</t>
    </r>
    <r>
      <rPr>
        <b/>
        <sz val="14"/>
        <color theme="1" tint="0.14999847407452621"/>
        <rFont val="Aptos Narrow"/>
        <family val="2"/>
        <scheme val="minor"/>
      </rPr>
      <t xml:space="preserve"> </t>
    </r>
    <r>
      <rPr>
        <sz val="14"/>
        <color theme="1" tint="0.14999847407452621"/>
        <rFont val="Aptos Narrow"/>
        <family val="2"/>
        <scheme val="minor"/>
      </rPr>
      <t>to ensure data accuracy, completeness, and consistency, such as data validation and cleansing.</t>
    </r>
  </si>
  <si>
    <r>
      <t xml:space="preserve"> </t>
    </r>
    <r>
      <rPr>
        <b/>
        <sz val="14"/>
        <color theme="1" tint="0.14999847407452621"/>
        <rFont val="Aptos Narrow"/>
        <family val="2"/>
        <scheme val="minor"/>
      </rPr>
      <t>Align data use with the organization's strategic goals and objectives</t>
    </r>
    <r>
      <rPr>
        <sz val="14"/>
        <color theme="1" tint="0.14999847407452621"/>
        <rFont val="Aptos Narrow"/>
        <family val="2"/>
        <scheme val="minor"/>
      </rPr>
      <t xml:space="preserve"> to ensure that data is being used effectively to support decision-making.</t>
    </r>
  </si>
  <si>
    <r>
      <rPr>
        <b/>
        <sz val="14"/>
        <color theme="1" tint="0.14999847407452621"/>
        <rFont val="Aptos Narrow"/>
        <family val="2"/>
        <scheme val="minor"/>
      </rPr>
      <t>Stay up-to-date with industry trends and best practices</t>
    </r>
    <r>
      <rPr>
        <sz val="14"/>
        <color theme="1" tint="0.14999847407452621"/>
        <rFont val="Aptos Narrow"/>
        <family val="2"/>
        <scheme val="minor"/>
      </rPr>
      <t xml:space="preserve"> by participating in industry conferences, workshops, and online forums to stay current with the latest developments in data management and analytics.
</t>
    </r>
  </si>
  <si>
    <r>
      <t>Establish formal procedures</t>
    </r>
    <r>
      <rPr>
        <sz val="14"/>
        <color theme="1" tint="0.14999847407452621"/>
        <rFont val="Aptos Narrow"/>
        <family val="2"/>
        <scheme val="minor"/>
      </rPr>
      <t xml:space="preserve"> for reporting data quality issues as they are discovered.</t>
    </r>
  </si>
  <si>
    <r>
      <rPr>
        <b/>
        <sz val="14"/>
        <color theme="1" tint="4.9989318521683403E-2"/>
        <rFont val="Aptos Narrow"/>
        <family val="2"/>
        <scheme val="minor"/>
      </rPr>
      <t>Advanced Metrics/KPIs</t>
    </r>
    <r>
      <rPr>
        <sz val="14"/>
        <color theme="1" tint="4.9989318521683403E-2"/>
        <rFont val="Aptos Narrow"/>
        <family val="2"/>
        <scheme val="minor"/>
      </rPr>
      <t xml:space="preserve"> aligned with business objectives and reviewed on recurring basis.</t>
    </r>
  </si>
  <si>
    <r>
      <rPr>
        <b/>
        <sz val="14"/>
        <color theme="1" tint="0.14999847407452621"/>
        <rFont val="Aptos Narrow"/>
        <family val="2"/>
        <scheme val="minor"/>
      </rPr>
      <t>Implement systems for real-time monitoring of data quality issues.</t>
    </r>
    <r>
      <rPr>
        <sz val="14"/>
        <color theme="1" tint="0.14999847407452621"/>
        <rFont val="Aptos Narrow"/>
        <family val="2"/>
        <scheme val="minor"/>
      </rPr>
      <t xml:space="preserve"> Automated tools will help in promptly identifying and rectifying data inaccuracies and inconsistencies.</t>
    </r>
  </si>
  <si>
    <t>Terms</t>
  </si>
  <si>
    <t>Definitions</t>
  </si>
  <si>
    <t>Purpose</t>
  </si>
  <si>
    <t>Data</t>
  </si>
  <si>
    <t xml:space="preserve">The raw facts, figures and details that are collected throughout the course of day-to-day school operations—such as staff and student records, assessment scores, and other school business inputs—even before we organize or interpret them.
</t>
  </si>
  <si>
    <t>Data is collected to serve as the foundational building blocks for tracking progress, identifying trends, and guiding decisions that support student achievement.</t>
  </si>
  <si>
    <t>Information</t>
  </si>
  <si>
    <t>Data that has been sorted, analyzed, or combined in a way that helps our school administrators, teachers, and staff understand trends, identify needs, and make informed decisions to support student success and improve student outcomes. Often managed from within specific purpose-built software solutions, known as Information Systems.</t>
  </si>
  <si>
    <t>Information is used to craft state and local policies,  develop strategies, and interventions, ensuring that our local schools and districts can effectively address challenges and enhance outcomes for all learners.</t>
  </si>
  <si>
    <t>Data Governance</t>
  </si>
  <si>
    <t xml:space="preserve">A set of principles, standards, and practices (i.e., framework) that ensure an organization's data is reliable, consistent, and trustworthy. It involves establishing policies, procedures, and data roles/responsibilities necessary for managing data effectively throughout its lifecycle, from creation to disposition.
</t>
  </si>
  <si>
    <t>To ensure that data is accurate, complete, consistent, and secure, and that it can be trusted to drive business initiatives, inform decisions, and power digital transformations.</t>
  </si>
  <si>
    <t>Data Literacy</t>
  </si>
  <si>
    <r>
      <t xml:space="preserve">The ability to read, understand, create, and communicate data as information. Such as, effectively communicating with data to tell a story or make a business case. It encompasses a wide range of data skills within the workforce, from basic data literacy to advanced data science, data engineering, and data analysis. Additionally, an organization's overall outlook on data is also an indicator of data literacy. </t>
    </r>
    <r>
      <rPr>
        <i/>
        <sz val="15"/>
        <color theme="1"/>
        <rFont val="Aptos Narrow"/>
        <family val="2"/>
        <scheme val="minor"/>
      </rPr>
      <t xml:space="preserve">For example, does the organization view it's data as a valuable asset, and do they prioritize resources that support efforts to achieve high quality data? </t>
    </r>
    <r>
      <rPr>
        <sz val="15"/>
        <color theme="1"/>
        <rFont val="Aptos Narrow"/>
        <family val="2"/>
        <scheme val="minor"/>
      </rPr>
      <t xml:space="preserve">
</t>
    </r>
  </si>
  <si>
    <t>To improve performance by enhancing the quality and speed of decision-making.  Accelerating innovation, leading to tangible business outcomes, while fostering organizational confidence in the data skills and capabilities of personnel.</t>
  </si>
  <si>
    <t>Data Culture</t>
  </si>
  <si>
    <t xml:space="preserve">The collective attitudes, values, and practices within an organization that influence how data is perceived, managed, and utilized. It encompasses the way data is handled, used, and valued across the organization, including aspects such as data governance, security, quality, and literacy. </t>
  </si>
  <si>
    <t>To create an environment where data is valued, trusted, and used effectively to drive business success. Organizations can improve data quality, reduce errors, enhance decision-making, and drive innovation by prioritizing the development of your local data culture.</t>
  </si>
  <si>
    <t>Data Quality</t>
  </si>
  <si>
    <t>The condition of a dataset based on factors such as accuracy, completeness, consistency, reliability, validity, and fitness for purpose. It is a critical aspect of data management, ensuring that the data used for analysis, reporting, and decision-making is reliable and trustworthy.  Data quality is evaluated based on several dimensions, including accuracy, completeness, consistency, validity, uniqueness, and timeliness.</t>
  </si>
  <si>
    <t xml:space="preserve">To ensure that the data used for analysis, reporting, compliance, and decision-making is accurate, complete, consistent, and reliable. This involves implementing a systematic framework that continuously profiles data sources, verifies the quality of data, and corrects errors to maintain high-quality information.
</t>
  </si>
  <si>
    <t>Data Dictionary</t>
  </si>
  <si>
    <t>A collection of metadata that details the structure, organization, and content of a database, data repository, or information system. It is a centralized repository that contains information about the data elements, such as their names, descriptions, data types, formats, and relationships, as well as the rules for data validation, data security, and data access control. It is also an essential tool for data management that helps to improve data quality, security, analysis, sharing and integration.</t>
  </si>
  <si>
    <t xml:space="preserve">To provide a common understanding of the data and its meaning across an organization, ensuring that data is used consistently and accurately. By serving as a centralized reference, it supports better communication, documentation, and compliance within an organization.
</t>
  </si>
  <si>
    <t>Metadata</t>
  </si>
  <si>
    <t>Metadata is simply additional information about data that helps you find, understand, and use it effectively. Think of it as a label or a set of notes that describe the data, making it easier to manage. Metadata also supports data sharing and integration by providing clear descriptions and context.</t>
  </si>
  <si>
    <t xml:space="preserve">To quickly find the data you need by maintaining detailed information about the data itself and any associated concerns. It makes data easier to understand by providing details and context. Metadata also helps keep data organized, ensures it meets quality standards, and tracks any changes, making data more reliable and useful.
</t>
  </si>
  <si>
    <t>Data Inventory</t>
  </si>
  <si>
    <t xml:space="preserve">A comprehensive catalog or repository that lists and describes all the data assets within an organization. It serves as a centralized reference that provides critical information about the data, including its location, usage, ownership, and other relevant attributes. A data inventory helps organizations manage, govern, and protect their data assets more effectively.
</t>
  </si>
  <si>
    <t>To provide a comprehensive list of data assets within an organization, including their location, usage, and other relevant attributes.</t>
  </si>
  <si>
    <t>Data Catalog</t>
  </si>
  <si>
    <t>A tool that helps you find, understand, and use your organization's data. It lists all the available data, provides descriptions, and shows where it is stored, making it easier to search for and access the data you need.</t>
  </si>
  <si>
    <t xml:space="preserve">To help people quickly find, understand, and use data within an organization. It provides a searchable list of all available data, with descriptions and details about where the data is stored, making it easier to locate and use the right data for analysis and decision-making.
</t>
  </si>
  <si>
    <t>Data Integration</t>
  </si>
  <si>
    <t>The process of unifying data from multiple sources into a consistent view, making it easier to access, manage, and use across an organization. This involves integrating data from various systems, applications, and sources to create an accurate, and up-to-date view of the data, which can then be used for operational, analytical, and business intelligence purposes.</t>
  </si>
  <si>
    <t xml:space="preserve">To help provide a unified view of an organization's data, enabling better decision-making, improved operational efficiency, and enhanced business outcomes. It helps to break down data silos, reduce data inconsistencies, and increase data quality, making it easier to access and use data for various business needs.
</t>
  </si>
  <si>
    <t>Data Warehouse</t>
  </si>
  <si>
    <t>A digital repository that stores an organization's critical data from various sources in a structured and standardized format, making it easily accessible for analysis and reporting. It serves as a central hub for your data, and allows for easily integrating information to and from different systems, applications, and external sources.</t>
  </si>
  <si>
    <t xml:space="preserve">To support business intelligence and business process automations by storing numerous data sets in a single location. Data warehouses are designed to support strategic decision-making by providing a platform for data analysis and reporting, enabling organizations to gain insights into their operations and data trends.
</t>
  </si>
  <si>
    <t>Data Lifecycle</t>
  </si>
  <si>
    <t xml:space="preserve">The process of managing data from its creation to its eventual destruction, ensuring that it remains accurate, complete, consistent, and secure throughout its entire lifecycle. This involves planning, creating/capturing, managing, using, sharing, and destroying data. How you manage data throughout the data lifecycle has lasting impacts on data quality, security, and compliance.
</t>
  </si>
  <si>
    <t xml:space="preserve">To make informed decisions, improve operational efficiency, and ensure compliance with laws and regulations. </t>
  </si>
  <si>
    <t>Data Integrity</t>
  </si>
  <si>
    <t>Data integrity refers to the accuracy, consistency, and reliability of data throughout its lifecycle. In simpler terms, it means making sure that the data we collect, store, and use is correct, complete, and not unintentionally changed without consideration to its intended use case.</t>
  </si>
  <si>
    <t xml:space="preserve">To ensure the data is a true representation of the information it is intended to convey. It helps in preventing errors, reducing risks, and building confidence among stakeholders that the data can be trusted for strategic planning, funding, and improving student outcomes.
 </t>
  </si>
  <si>
    <t>Data Stewardship</t>
  </si>
  <si>
    <t>The process of managing and overseeing an organization's data assets to ensure their quality, security, and fitness for purpose. It involves planning, managing, deploying, and maintaining data assets, as well as ensuring compliance with regulatory and policy obligations.</t>
  </si>
  <si>
    <t xml:space="preserve">To ensure that an organization's data is well-managed, secure, and of high quality, enabling business users to access and use data in a compatible way. Data stewards play a critical role in this process, focusing on data collection, usage policies, and implementing data usage across an enterprise.
</t>
  </si>
  <si>
    <t>Level 3 — Defined &amp; Formalized</t>
  </si>
  <si>
    <t>At this level, organizational data management practices are underdeveloped and informal. Data management efforts are typically reactive rather than proactive, and standardized policies and procedures are missing. Data is often confined within divisional silos, and there may be a lack of coordination between internal departments and programs, leading to operational redundancies and inefficiencies.
The organization lacks cohesive data integration strategies and fails to demonstrate a unified understanding of data governance and quality standards. There is often a lack of clear data governance roles, inconsistent data practices, and minimal use of specialized technology tools for managing data. The mostly reactive and ad-hoc nature of current data management practices increases the risk of developing insufficient data privacy and security measures.</t>
  </si>
  <si>
    <t xml:space="preserve">At the Developing level, organizations are beginning to recognize the importance of data management and are taking initial steps to address deficiencies in their current operational data practices. Efforts to establish standardized data processes and governance structures are underway, though these initiatives may lack consistency and comprehensive organizational support.
Silos still exist within the organization, but there is some coordination across these silos, and their number has reduced compared to earlier stages. The organization recognizes modern data management practices, but the pace of change remains slow or minimal.
There is an emerging focus on governance and quality practices, with increased awareness and early formalization of data management. Organizations at this level may start defining roles and responsibilities for data stewardship, initiating standardization, and aligning data strategies with business objectives. However, many of these efforts remain fragmented, with progress often limited to specific areas rather than a unified organizational approach. As a result, the organization is in the nascent stages of improving data literacy, structuring data privacy and security measures, and fully integrating data management into broader business processes.
</t>
  </si>
  <si>
    <t>At the Defined and Formalized level, an organization has developed and implemented standardized data management policies and procedures across departments. A clear governance structure is in place, ensuring that data management practices are consistently aligned with organizational goals.
Governance and quality management practices are mature, with centralized data management and automated processes being well-established. Organizations at this level have effectively integrated data management into their operations, fully embracing data-driven decision-making and adopting a proactive approach to managing their data.
Additionally, there is a strong focus on data literacy across the organization, ensuring that staff understand and can utilize data effectively. Strategic data asset management is prioritized, and advanced data privacy and security protocols are in place to protect and manage information responsibly.</t>
  </si>
  <si>
    <t>At the Optimized &amp; Sustainable level, an organization is distinguished by its capacity to dynamically use data to drive innovation, inform strategic decisions, and sustain an operational advantage. Data management practices are not static; they are continuously refined and improved through the adoption of emerging technologies and methodologies. The organization is highly agile, capable of rapidly adapting data strategies to meet evolving compliance requirements and seize new opportunities.
Organizations at this level are adaptive, evolving in response to new data types, sources, and technologies while ensuring ongoing compliance and data integrity. They epitomize the highest standards in data management, fostering a data-driven culture led by example from the top leadership.
Holistic data management and integration are achieved, utilizing advanced analytics to support decision-making and prioritizing continuous improvement and innovation. Data management practices are deeply aligned with organizational objectives and goals, with emerging technologies leveraged to maintain a competitive edge. Adaptive governance frameworks are in place, enabling the organization to stay at the forefront of innovation and ensure that data remains a strategic asset.</t>
  </si>
  <si>
    <t>Characteristics</t>
  </si>
  <si>
    <r>
      <t>Informal or ad hoc processes</t>
    </r>
    <r>
      <rPr>
        <sz val="14"/>
        <color rgb="FF000000"/>
        <rFont val="Aptos Narrow"/>
        <family val="2"/>
        <scheme val="minor"/>
      </rPr>
      <t xml:space="preserve"> for managing student, staff, and operational data.</t>
    </r>
    <r>
      <rPr>
        <b/>
        <sz val="14"/>
        <color rgb="FF000000"/>
        <rFont val="Aptos Narrow"/>
        <family val="2"/>
        <scheme val="minor"/>
      </rPr>
      <t xml:space="preserve">
Unclear ownership and responsibility </t>
    </r>
    <r>
      <rPr>
        <sz val="14"/>
        <color rgb="FF000000"/>
        <rFont val="Aptos Narrow"/>
        <family val="2"/>
        <scheme val="minor"/>
      </rPr>
      <t xml:space="preserve">of organizational data assets throughout the school or district.
</t>
    </r>
    <r>
      <rPr>
        <b/>
        <sz val="14"/>
        <color rgb="FF000000"/>
        <rFont val="Aptos Narrow"/>
        <family val="2"/>
        <scheme val="minor"/>
      </rPr>
      <t xml:space="preserve">Limited organizational awareness of data governance </t>
    </r>
    <r>
      <rPr>
        <sz val="14"/>
        <color rgb="FF000000"/>
        <rFont val="Aptos Narrow"/>
        <family val="2"/>
        <scheme val="minor"/>
      </rPr>
      <t xml:space="preserve">concepts and their importance in an educational agency.
</t>
    </r>
    <r>
      <rPr>
        <b/>
        <sz val="14"/>
        <color rgb="FF000000"/>
        <rFont val="Aptos Narrow"/>
        <family val="2"/>
        <scheme val="minor"/>
      </rPr>
      <t xml:space="preserve">Minimal use of specialized software </t>
    </r>
    <r>
      <rPr>
        <sz val="14"/>
        <color rgb="FF000000"/>
        <rFont val="Aptos Narrow"/>
        <family val="2"/>
        <scheme val="minor"/>
      </rPr>
      <t xml:space="preserve">applications for enabling centralized data management, data processing, and addressing data quality concerns.
</t>
    </r>
    <r>
      <rPr>
        <b/>
        <sz val="14"/>
        <color rgb="FF000000"/>
        <rFont val="Aptos Narrow"/>
        <family val="2"/>
        <scheme val="minor"/>
      </rPr>
      <t xml:space="preserve">
Reactive data management </t>
    </r>
    <r>
      <rPr>
        <sz val="14"/>
        <color rgb="FF000000"/>
        <rFont val="Aptos Narrow"/>
        <family val="2"/>
        <scheme val="minor"/>
      </rPr>
      <t xml:space="preserve">activities, with a focus on addressing immediate needs rather than collaborative proactive planning.
</t>
    </r>
    <r>
      <rPr>
        <b/>
        <sz val="14"/>
        <color rgb="FF000000"/>
        <rFont val="Aptos Narrow"/>
        <family val="2"/>
        <scheme val="minor"/>
      </rPr>
      <t>Limited implementation of data governance</t>
    </r>
    <r>
      <rPr>
        <sz val="14"/>
        <color rgb="FF000000"/>
        <rFont val="Aptos Narrow"/>
        <family val="2"/>
        <scheme val="minor"/>
      </rPr>
      <t xml:space="preserve">, data quality, and data integrity practices.
</t>
    </r>
    <r>
      <rPr>
        <b/>
        <sz val="14"/>
        <color rgb="FF000000"/>
        <rFont val="Aptos Narrow"/>
        <family val="2"/>
        <scheme val="minor"/>
      </rPr>
      <t>Siloed data systems</t>
    </r>
    <r>
      <rPr>
        <sz val="14"/>
        <color rgb="FF000000"/>
        <rFont val="Aptos Narrow"/>
        <family val="2"/>
        <scheme val="minor"/>
      </rPr>
      <t xml:space="preserve"> with minimal integration, leading to data silos, manual data duplication, and inconsistent information across the district.
</t>
    </r>
    <r>
      <rPr>
        <b/>
        <sz val="14"/>
        <color rgb="FF000000"/>
        <rFont val="Aptos Narrow"/>
        <family val="2"/>
        <scheme val="minor"/>
      </rPr>
      <t>Skills lacking within data team</t>
    </r>
    <r>
      <rPr>
        <sz val="14"/>
        <color rgb="FF000000"/>
        <rFont val="Aptos Narrow"/>
        <family val="2"/>
        <scheme val="minor"/>
      </rPr>
      <t xml:space="preserve">, exhibiting a clear need for training and professional development in data literacy, technical competencies and sub-disciplines.
</t>
    </r>
    <r>
      <rPr>
        <b/>
        <sz val="14"/>
        <color rgb="FF000000"/>
        <rFont val="Aptos Narrow"/>
        <family val="2"/>
        <scheme val="minor"/>
      </rPr>
      <t xml:space="preserve">Inconsistent privacy and security </t>
    </r>
    <r>
      <rPr>
        <sz val="14"/>
        <color rgb="FF000000"/>
        <rFont val="Aptos Narrow"/>
        <family val="2"/>
        <scheme val="minor"/>
      </rPr>
      <t xml:space="preserve">measures in place to protect sensitive student and staff data due to reactive nature of meeting organizational data needs.
</t>
    </r>
    <r>
      <rPr>
        <b/>
        <sz val="14"/>
        <color rgb="FF000000"/>
        <rFont val="Aptos Narrow"/>
        <family val="2"/>
        <scheme val="minor"/>
      </rPr>
      <t xml:space="preserve">
Inconsistent data definitions, business rules, and reporting methods</t>
    </r>
    <r>
      <rPr>
        <sz val="14"/>
        <color rgb="FF000000"/>
        <rFont val="Aptos Narrow"/>
        <family val="2"/>
        <scheme val="minor"/>
      </rPr>
      <t xml:space="preserve"> across departments, programs, and systems, resulting in conflicting data and a lack of trust in the data integrity.</t>
    </r>
  </si>
  <si>
    <r>
      <t>Emerging data governance and data quality practices</t>
    </r>
    <r>
      <rPr>
        <sz val="14"/>
        <color rgb="FF000000"/>
        <rFont val="Aptos Narrow"/>
        <family val="2"/>
        <scheme val="minor"/>
      </rPr>
      <t xml:space="preserve">, with some standards in place.
</t>
    </r>
    <r>
      <rPr>
        <b/>
        <sz val="14"/>
        <color rgb="FF000000"/>
        <rFont val="Aptos Narrow"/>
        <family val="2"/>
        <scheme val="minor"/>
      </rPr>
      <t>Increased awareness among district leadership</t>
    </r>
    <r>
      <rPr>
        <sz val="14"/>
        <color rgb="FF000000"/>
        <rFont val="Aptos Narrow"/>
        <family val="2"/>
        <scheme val="minor"/>
      </rPr>
      <t xml:space="preserve"> of the importance of effective data management and its impact on decision-making.</t>
    </r>
    <r>
      <rPr>
        <b/>
        <sz val="14"/>
        <color rgb="FF000000"/>
        <rFont val="Aptos Narrow"/>
        <family val="2"/>
        <scheme val="minor"/>
      </rPr>
      <t xml:space="preserve">
Some standardization </t>
    </r>
    <r>
      <rPr>
        <sz val="14"/>
        <color rgb="FF000000"/>
        <rFont val="Aptos Narrow"/>
        <family val="2"/>
        <scheme val="minor"/>
      </rPr>
      <t xml:space="preserve">of data definitions, business rules, and reporting formats across the district, but inconsistencies still exist.
</t>
    </r>
    <r>
      <rPr>
        <b/>
        <sz val="14"/>
        <color rgb="FF000000"/>
        <rFont val="Aptos Narrow"/>
        <family val="2"/>
        <scheme val="minor"/>
      </rPr>
      <t>Improved data integration and accessibility</t>
    </r>
    <r>
      <rPr>
        <sz val="14"/>
        <color rgb="FF000000"/>
        <rFont val="Aptos Narrow"/>
        <family val="2"/>
        <scheme val="minor"/>
      </rPr>
      <t xml:space="preserve">, with efforts to connect disparate data systems and provide a more holistic view of district information. 
</t>
    </r>
    <r>
      <rPr>
        <b/>
        <sz val="14"/>
        <color rgb="FF000000"/>
        <rFont val="Aptos Narrow"/>
        <family val="2"/>
        <scheme val="minor"/>
      </rPr>
      <t>Growing awareness of data governance principles</t>
    </r>
    <r>
      <rPr>
        <sz val="14"/>
        <color rgb="FF000000"/>
        <rFont val="Aptos Narrow"/>
        <family val="2"/>
        <scheme val="minor"/>
      </rPr>
      <t xml:space="preserve"> and their relevance to the education sector, but implementation is still in the early stages.
</t>
    </r>
    <r>
      <rPr>
        <b/>
        <sz val="14"/>
        <color rgb="FF000000"/>
        <rFont val="Aptos Narrow"/>
        <family val="2"/>
        <scheme val="minor"/>
      </rPr>
      <t>Emerging efforts to formalize data management</t>
    </r>
    <r>
      <rPr>
        <sz val="14"/>
        <color rgb="FF000000"/>
        <rFont val="Aptos Narrow"/>
        <family val="2"/>
        <scheme val="minor"/>
      </rPr>
      <t xml:space="preserve"> practices, such as establishing data stewardship roles and responsibilities.
Some individuals or </t>
    </r>
    <r>
      <rPr>
        <b/>
        <sz val="14"/>
        <color rgb="FF000000"/>
        <rFont val="Aptos Narrow"/>
        <family val="2"/>
        <scheme val="minor"/>
      </rPr>
      <t xml:space="preserve">teams begin taking on data management duties </t>
    </r>
    <r>
      <rPr>
        <sz val="14"/>
        <color rgb="FF000000"/>
        <rFont val="Aptos Narrow"/>
        <family val="2"/>
        <scheme val="minor"/>
      </rPr>
      <t xml:space="preserve">with their newly established roles defined.
</t>
    </r>
    <r>
      <rPr>
        <b/>
        <sz val="14"/>
        <color rgb="FF000000"/>
        <rFont val="Aptos Narrow"/>
        <family val="2"/>
        <scheme val="minor"/>
      </rPr>
      <t>Growing recognition of the value of data governance</t>
    </r>
    <r>
      <rPr>
        <sz val="14"/>
        <color rgb="FF000000"/>
        <rFont val="Aptos Narrow"/>
        <family val="2"/>
        <scheme val="minor"/>
      </rPr>
      <t xml:space="preserve"> and its potential to improve data-driven decision-making and operational efficiency.
</t>
    </r>
    <r>
      <rPr>
        <b/>
        <sz val="14"/>
        <color rgb="FF000000"/>
        <rFont val="Aptos Narrow"/>
        <family val="2"/>
        <scheme val="minor"/>
      </rPr>
      <t>Many data management efforts are still fragmented</t>
    </r>
    <r>
      <rPr>
        <sz val="14"/>
        <color rgb="FF000000"/>
        <rFont val="Aptos Narrow"/>
        <family val="2"/>
        <scheme val="minor"/>
      </rPr>
      <t xml:space="preserve">, with some departments, programs, or schools taking the lead while others lag behind.
</t>
    </r>
    <r>
      <rPr>
        <b/>
        <sz val="14"/>
        <color rgb="FF000000"/>
        <rFont val="Aptos Narrow"/>
        <family val="2"/>
        <scheme val="minor"/>
      </rPr>
      <t xml:space="preserve">
Initial alignment of data strategy </t>
    </r>
    <r>
      <rPr>
        <sz val="14"/>
        <color rgb="FF000000"/>
        <rFont val="Aptos Narrow"/>
        <family val="2"/>
        <scheme val="minor"/>
      </rPr>
      <t xml:space="preserve">with the district's overall strategic goals and objectives, but the connection is not yet fully integrated. 
</t>
    </r>
    <r>
      <rPr>
        <b/>
        <sz val="14"/>
        <color rgb="FF000000"/>
        <rFont val="Aptos Narrow"/>
        <family val="2"/>
        <scheme val="minor"/>
      </rPr>
      <t xml:space="preserve">
Beginnings of data literacy</t>
    </r>
    <r>
      <rPr>
        <sz val="14"/>
        <color rgb="FF000000"/>
        <rFont val="Aptos Narrow"/>
        <family val="2"/>
        <scheme val="minor"/>
      </rPr>
      <t xml:space="preserve"> programs to enhance the data-related skills and knowledge of district personnel.
</t>
    </r>
    <r>
      <rPr>
        <b/>
        <sz val="14"/>
        <color rgb="FF000000"/>
        <rFont val="Aptos Narrow"/>
        <family val="2"/>
        <scheme val="minor"/>
      </rPr>
      <t>Data privacy and security measures</t>
    </r>
    <r>
      <rPr>
        <sz val="14"/>
        <color rgb="FF000000"/>
        <rFont val="Aptos Narrow"/>
        <family val="2"/>
        <scheme val="minor"/>
      </rPr>
      <t xml:space="preserve"> are becoming more structured, with some policies and controls in place to protect sensitive student and staff information.</t>
    </r>
  </si>
  <si>
    <r>
      <t>Documented data governance and data quality management policies, standards, and procedures</t>
    </r>
    <r>
      <rPr>
        <sz val="14"/>
        <color rgb="FF000000"/>
        <rFont val="Aptos Narrow"/>
        <family val="2"/>
        <scheme val="minor"/>
      </rPr>
      <t xml:space="preserve"> within the district.</t>
    </r>
    <r>
      <rPr>
        <b/>
        <sz val="14"/>
        <color rgb="FF000000"/>
        <rFont val="Aptos Narrow"/>
        <family val="2"/>
        <scheme val="minor"/>
      </rPr>
      <t xml:space="preserve">
Centralized data management</t>
    </r>
    <r>
      <rPr>
        <sz val="14"/>
        <color rgb="FF000000"/>
        <rFont val="Aptos Narrow"/>
        <family val="2"/>
        <scheme val="minor"/>
      </rPr>
      <t xml:space="preserve"> and integration points (data warehouse or unified platform) that facilitates data sharing and reporting.
</t>
    </r>
    <r>
      <rPr>
        <b/>
        <sz val="14"/>
        <color rgb="FF000000"/>
        <rFont val="Aptos Narrow"/>
        <family val="2"/>
        <scheme val="minor"/>
      </rPr>
      <t xml:space="preserve">Automated data collection, processing, and reporting </t>
    </r>
    <r>
      <rPr>
        <sz val="14"/>
        <color rgb="FF000000"/>
        <rFont val="Aptos Narrow"/>
        <family val="2"/>
        <scheme val="minor"/>
      </rPr>
      <t xml:space="preserve">capabilities, reducing manual efforts and improving efficiency.
</t>
    </r>
    <r>
      <rPr>
        <b/>
        <sz val="14"/>
        <color rgb="FF000000"/>
        <rFont val="Aptos Narrow"/>
        <family val="2"/>
        <scheme val="minor"/>
      </rPr>
      <t xml:space="preserve">Data-driven decision-making processes </t>
    </r>
    <r>
      <rPr>
        <sz val="14"/>
        <color rgb="FF000000"/>
        <rFont val="Aptos Narrow"/>
        <family val="2"/>
        <scheme val="minor"/>
      </rPr>
      <t xml:space="preserve">embedded throughout the district, with stakeholders regularly using data to inform strategic and operational decisions.
</t>
    </r>
    <r>
      <rPr>
        <b/>
        <sz val="14"/>
        <color rgb="FF000000"/>
        <rFont val="Aptos Narrow"/>
        <family val="2"/>
        <scheme val="minor"/>
      </rPr>
      <t>Proactive approach to data management</t>
    </r>
    <r>
      <rPr>
        <sz val="14"/>
        <color rgb="FF000000"/>
        <rFont val="Aptos Narrow"/>
        <family val="2"/>
        <scheme val="minor"/>
      </rPr>
      <t xml:space="preserve">, with a focus on anticipating and addressing data-related challenges before they become problems.
</t>
    </r>
    <r>
      <rPr>
        <b/>
        <sz val="14"/>
        <color rgb="FF000000"/>
        <rFont val="Aptos Narrow"/>
        <family val="2"/>
        <scheme val="minor"/>
      </rPr>
      <t>Integrated systems and processes</t>
    </r>
    <r>
      <rPr>
        <sz val="14"/>
        <color rgb="FF000000"/>
        <rFont val="Aptos Narrow"/>
        <family val="2"/>
        <scheme val="minor"/>
      </rPr>
      <t xml:space="preserve"> for managing data across different departments and functions, breaking down silos and promoting a holistic view of district information.
</t>
    </r>
    <r>
      <rPr>
        <b/>
        <sz val="14"/>
        <color rgb="FF000000"/>
        <rFont val="Aptos Narrow"/>
        <family val="2"/>
        <scheme val="minor"/>
      </rPr>
      <t xml:space="preserve">Increased focus on data quality </t>
    </r>
    <r>
      <rPr>
        <sz val="14"/>
        <color rgb="FF000000"/>
        <rFont val="Aptos Narrow"/>
        <family val="2"/>
        <scheme val="minor"/>
      </rPr>
      <t xml:space="preserve">and consistency, with established data validation, cleansing, and verification practices.
</t>
    </r>
    <r>
      <rPr>
        <b/>
        <sz val="14"/>
        <color rgb="FF000000"/>
        <rFont val="Aptos Narrow"/>
        <family val="2"/>
        <scheme val="minor"/>
      </rPr>
      <t>Incorporating data management practices and principles</t>
    </r>
    <r>
      <rPr>
        <sz val="14"/>
        <color rgb="FF000000"/>
        <rFont val="Aptos Narrow"/>
        <family val="2"/>
        <scheme val="minor"/>
      </rPr>
      <t xml:space="preserve"> into the daily operations and workflows of the district, ensuring data is treated as a strategic asset.
</t>
    </r>
    <r>
      <rPr>
        <b/>
        <sz val="14"/>
        <color rgb="FF000000"/>
        <rFont val="Aptos Narrow"/>
        <family val="2"/>
        <scheme val="minor"/>
      </rPr>
      <t xml:space="preserve">
Established data literacy communication and training </t>
    </r>
    <r>
      <rPr>
        <sz val="14"/>
        <color rgb="FF000000"/>
        <rFont val="Aptos Narrow"/>
        <family val="2"/>
        <scheme val="minor"/>
      </rPr>
      <t xml:space="preserve">programs to build the data-related skills and knowledge of district personnel, from administrators to teachers and support staff.
</t>
    </r>
    <r>
      <rPr>
        <b/>
        <sz val="14"/>
        <color rgb="FF000000"/>
        <rFont val="Aptos Narrow"/>
        <family val="2"/>
        <scheme val="minor"/>
      </rPr>
      <t>Strategic data asset management</t>
    </r>
    <r>
      <rPr>
        <sz val="14"/>
        <color rgb="FF000000"/>
        <rFont val="Aptos Narrow"/>
        <family val="2"/>
        <scheme val="minor"/>
      </rPr>
      <t xml:space="preserve">, with a clear understanding of the district's data inventory, its value, and the appropriate use and governance of each data set.
</t>
    </r>
    <r>
      <rPr>
        <b/>
        <sz val="14"/>
        <color rgb="FF000000"/>
        <rFont val="Aptos Narrow"/>
        <family val="2"/>
        <scheme val="minor"/>
      </rPr>
      <t xml:space="preserve">
Advanced data privacy and security measures</t>
    </r>
    <r>
      <rPr>
        <sz val="14"/>
        <color rgb="FF000000"/>
        <rFont val="Aptos Narrow"/>
        <family val="2"/>
        <scheme val="minor"/>
      </rPr>
      <t>, including role-based access controls, data encryption, and comprehensive incident response and recovery plans.</t>
    </r>
  </si>
  <si>
    <r>
      <t>Advanced data analytics and visualization capabilities</t>
    </r>
    <r>
      <rPr>
        <sz val="14"/>
        <color rgb="FF000000"/>
        <rFont val="Aptos Narrow"/>
        <family val="2"/>
        <scheme val="minor"/>
      </rPr>
      <t>, enabling stakeholders to derive deeper insights from the district's data assets.</t>
    </r>
    <r>
      <rPr>
        <b/>
        <sz val="14"/>
        <color rgb="FF000000"/>
        <rFont val="Aptos Narrow"/>
        <family val="2"/>
        <scheme val="minor"/>
      </rPr>
      <t xml:space="preserve">
Predictive modeling and forecasting techniques </t>
    </r>
    <r>
      <rPr>
        <sz val="14"/>
        <color rgb="FF000000"/>
        <rFont val="Aptos Narrow"/>
        <family val="2"/>
        <scheme val="minor"/>
      </rPr>
      <t xml:space="preserve">used to anticipate trends, identify potential challenges, and inform strategic decision-making.
</t>
    </r>
    <r>
      <rPr>
        <b/>
        <sz val="14"/>
        <color rgb="FF000000"/>
        <rFont val="Aptos Narrow"/>
        <family val="2"/>
        <scheme val="minor"/>
      </rPr>
      <t>Data-driven continuous improvement processes</t>
    </r>
    <r>
      <rPr>
        <sz val="14"/>
        <color rgb="FF000000"/>
        <rFont val="Aptos Narrow"/>
        <family val="2"/>
        <scheme val="minor"/>
      </rPr>
      <t xml:space="preserve">, where data is used to identify areas for optimization and drive ongoing enhancements to district operations.
</t>
    </r>
    <r>
      <rPr>
        <b/>
        <sz val="14"/>
        <color rgb="FF000000"/>
        <rFont val="Aptos Narrow"/>
        <family val="2"/>
        <scheme val="minor"/>
      </rPr>
      <t>Robust data security and privacy practices</t>
    </r>
    <r>
      <rPr>
        <sz val="14"/>
        <color rgb="FF000000"/>
        <rFont val="Aptos Narrow"/>
        <family val="2"/>
        <scheme val="minor"/>
      </rPr>
      <t>, including comprehensive data protection measures, incident response plans, and compliance with relevant regulations.</t>
    </r>
    <r>
      <rPr>
        <b/>
        <sz val="14"/>
        <color rgb="FF000000"/>
        <rFont val="Aptos Narrow"/>
        <family val="2"/>
        <scheme val="minor"/>
      </rPr>
      <t xml:space="preserve">
Quantitative and qualitative assessment </t>
    </r>
    <r>
      <rPr>
        <sz val="14"/>
        <color rgb="FF000000"/>
        <rFont val="Aptos Narrow"/>
        <family val="2"/>
        <scheme val="minor"/>
      </rPr>
      <t xml:space="preserve">of data management practices, with regular evaluations and benchmarking against industry standards and best practices.
</t>
    </r>
    <r>
      <rPr>
        <b/>
        <sz val="14"/>
        <color rgb="FF000000"/>
        <rFont val="Aptos Narrow"/>
        <family val="2"/>
        <scheme val="minor"/>
      </rPr>
      <t xml:space="preserve">Continuous improvement of data </t>
    </r>
    <r>
      <rPr>
        <sz val="14"/>
        <color rgb="FF000000"/>
        <rFont val="Aptos Narrow"/>
        <family val="2"/>
        <scheme val="minor"/>
      </rPr>
      <t xml:space="preserve">management processes, with a focus on enhancing data quality, accessibility, and governance.
</t>
    </r>
    <r>
      <rPr>
        <b/>
        <sz val="14"/>
        <color rgb="FF000000"/>
        <rFont val="Aptos Narrow"/>
        <family val="2"/>
        <scheme val="minor"/>
      </rPr>
      <t xml:space="preserve">Integration of data management and governance initiatives </t>
    </r>
    <r>
      <rPr>
        <sz val="14"/>
        <color rgb="FF000000"/>
        <rFont val="Aptos Narrow"/>
        <family val="2"/>
        <scheme val="minor"/>
      </rPr>
      <t xml:space="preserve">into the district's strategic planning and decision-making processes, ensuring data is a key consideration for all major initiatives.
</t>
    </r>
    <r>
      <rPr>
        <b/>
        <sz val="14"/>
        <color rgb="FF000000"/>
        <rFont val="Aptos Narrow"/>
        <family val="2"/>
        <scheme val="minor"/>
      </rPr>
      <t>Ability to track progress</t>
    </r>
    <r>
      <rPr>
        <sz val="14"/>
        <color rgb="FF000000"/>
        <rFont val="Aptos Narrow"/>
        <family val="2"/>
        <scheme val="minor"/>
      </rPr>
      <t xml:space="preserve"> and demonstrate the tangible value of data management and governance efforts, using metrics and key performance indicators.
</t>
    </r>
    <r>
      <rPr>
        <b/>
        <sz val="14"/>
        <color rgb="FF000000"/>
        <rFont val="Aptos Narrow"/>
        <family val="2"/>
        <scheme val="minor"/>
      </rPr>
      <t>Mature data management and governance frameworks</t>
    </r>
    <r>
      <rPr>
        <sz val="14"/>
        <color rgb="FF000000"/>
        <rFont val="Aptos Narrow"/>
        <family val="2"/>
        <scheme val="minor"/>
      </rPr>
      <t xml:space="preserve">, with well-defined policies, roles, and responsibilities that are consistently applied across the district.
</t>
    </r>
    <r>
      <rPr>
        <b/>
        <sz val="14"/>
        <color rgb="FF000000"/>
        <rFont val="Aptos Narrow"/>
        <family val="2"/>
        <scheme val="minor"/>
      </rPr>
      <t>Organizational agility enabled by data</t>
    </r>
    <r>
      <rPr>
        <sz val="14"/>
        <color rgb="FF000000"/>
        <rFont val="Aptos Narrow"/>
        <family val="2"/>
        <scheme val="minor"/>
      </rPr>
      <t xml:space="preserve">, where stakeholders can quickly access, analyze, and act on information to respond to changing needs and emerging challenges.
</t>
    </r>
    <r>
      <rPr>
        <b/>
        <sz val="14"/>
        <color rgb="FF000000"/>
        <rFont val="Aptos Narrow"/>
        <family val="2"/>
        <scheme val="minor"/>
      </rPr>
      <t xml:space="preserve">
Culture of data innovation</t>
    </r>
    <r>
      <rPr>
        <sz val="14"/>
        <color rgb="FF000000"/>
        <rFont val="Aptos Narrow"/>
        <family val="2"/>
        <scheme val="minor"/>
      </rPr>
      <t xml:space="preserve">, where district personnel are encouraged to explore new ways of leveraging data to drive improvements and support student success.
Data stewardship, data quality management, and data lifecycle </t>
    </r>
    <r>
      <rPr>
        <b/>
        <sz val="14"/>
        <color rgb="FF000000"/>
        <rFont val="Aptos Narrow"/>
        <family val="2"/>
        <scheme val="minor"/>
      </rPr>
      <t>management practices that are deeply embedded within the organization</t>
    </r>
    <r>
      <rPr>
        <sz val="14"/>
        <color rgb="FF000000"/>
        <rFont val="Aptos Narrow"/>
        <family val="2"/>
        <scheme val="minor"/>
      </rPr>
      <t>.</t>
    </r>
  </si>
  <si>
    <r>
      <t>Data-driven culture and leadership</t>
    </r>
    <r>
      <rPr>
        <sz val="14"/>
        <color rgb="FF000000"/>
        <rFont val="Aptos Narrow"/>
        <family val="2"/>
        <scheme val="minor"/>
      </rPr>
      <t>, where district administrators and stakeholders consistently use data to inform decision-making and drive continuous improvement.</t>
    </r>
    <r>
      <rPr>
        <b/>
        <sz val="14"/>
        <color rgb="FF000000"/>
        <rFont val="Aptos Narrow"/>
        <family val="2"/>
        <scheme val="minor"/>
      </rPr>
      <t xml:space="preserve">
Holistic data management and integration</t>
    </r>
    <r>
      <rPr>
        <sz val="14"/>
        <color rgb="FF000000"/>
        <rFont val="Aptos Narrow"/>
        <family val="2"/>
        <scheme val="minor"/>
      </rPr>
      <t xml:space="preserve">, with a unified and comprehensive approach to data governance, data quality, and data architecture across the entire school district.
</t>
    </r>
    <r>
      <rPr>
        <b/>
        <sz val="14"/>
        <color rgb="FF000000"/>
        <rFont val="Aptos Narrow"/>
        <family val="2"/>
        <scheme val="minor"/>
      </rPr>
      <t>Advanced data analytics and visualization capabilities</t>
    </r>
    <r>
      <rPr>
        <sz val="14"/>
        <color rgb="FF000000"/>
        <rFont val="Aptos Narrow"/>
        <family val="2"/>
        <scheme val="minor"/>
      </rPr>
      <t xml:space="preserve">, enabling stakeholders to derive deep insights, predict trends, and prescribe actions to support student success and operational efficiency.
</t>
    </r>
    <r>
      <rPr>
        <b/>
        <sz val="14"/>
        <color rgb="FF000000"/>
        <rFont val="Aptos Narrow"/>
        <family val="2"/>
        <scheme val="minor"/>
      </rPr>
      <t>Continuous innovation and improvement</t>
    </r>
    <r>
      <rPr>
        <sz val="14"/>
        <color rgb="FF000000"/>
        <rFont val="Aptos Narrow"/>
        <family val="2"/>
        <scheme val="minor"/>
      </rPr>
      <t xml:space="preserve"> of data management practices, processes, and technologies to enhance data quality, accessibility, and the value derived from data assets.
Data management practices that are </t>
    </r>
    <r>
      <rPr>
        <b/>
        <sz val="14"/>
        <color rgb="FF000000"/>
        <rFont val="Aptos Narrow"/>
        <family val="2"/>
        <scheme val="minor"/>
      </rPr>
      <t>fully aligned with the district's overall strategic objectives and goals</t>
    </r>
    <r>
      <rPr>
        <sz val="14"/>
        <color rgb="FF000000"/>
        <rFont val="Aptos Narrow"/>
        <family val="2"/>
        <scheme val="minor"/>
      </rPr>
      <t xml:space="preserve">, ensuring data is a key enabler for achieving organizational priorities.
</t>
    </r>
    <r>
      <rPr>
        <b/>
        <sz val="14"/>
        <color rgb="FF000000"/>
        <rFont val="Aptos Narrow"/>
        <family val="2"/>
        <scheme val="minor"/>
      </rPr>
      <t>Widespread use of data analytics</t>
    </r>
    <r>
      <rPr>
        <sz val="14"/>
        <color rgb="FF000000"/>
        <rFont val="Aptos Narrow"/>
        <family val="2"/>
        <scheme val="minor"/>
      </rPr>
      <t xml:space="preserve"> and visualization tools to drive tangible business outcomes, such as improved student outcomes, operational efficiency, and resource allocation.
</t>
    </r>
    <r>
      <rPr>
        <b/>
        <sz val="14"/>
        <color rgb="FF000000"/>
        <rFont val="Aptos Narrow"/>
        <family val="2"/>
        <scheme val="minor"/>
      </rPr>
      <t xml:space="preserve">Data governance that is  fully integrated </t>
    </r>
    <r>
      <rPr>
        <sz val="14"/>
        <color rgb="FF000000"/>
        <rFont val="Aptos Narrow"/>
        <family val="2"/>
        <scheme val="minor"/>
      </rPr>
      <t xml:space="preserve">and an essential part of the district's culture, with well-established policies, roles, and responsibilities that are consistently applied.
</t>
    </r>
    <r>
      <rPr>
        <b/>
        <sz val="14"/>
        <color rgb="FF000000"/>
        <rFont val="Aptos Narrow"/>
        <family val="2"/>
        <scheme val="minor"/>
      </rPr>
      <t>Data management is viewed as a strategic business initiative</t>
    </r>
    <r>
      <rPr>
        <sz val="14"/>
        <color rgb="FF000000"/>
        <rFont val="Aptos Narrow"/>
        <family val="2"/>
        <scheme val="minor"/>
      </rPr>
      <t xml:space="preserve"> that is critical to the district's overall success and transformation.
</t>
    </r>
    <r>
      <rPr>
        <b/>
        <sz val="14"/>
        <color rgb="FF000000"/>
        <rFont val="Aptos Narrow"/>
        <family val="2"/>
        <scheme val="minor"/>
      </rPr>
      <t>Leveraging emerging technologies</t>
    </r>
    <r>
      <rPr>
        <sz val="14"/>
        <color rgb="FF000000"/>
        <rFont val="Aptos Narrow"/>
        <family val="2"/>
        <scheme val="minor"/>
      </rPr>
      <t xml:space="preserve">, such as artificial intelligence, machine learning, and the Internet of Things, to enhance data collection, analysis, and decision-making capabilities.
</t>
    </r>
    <r>
      <rPr>
        <b/>
        <sz val="14"/>
        <color rgb="FF000000"/>
        <rFont val="Aptos Narrow"/>
        <family val="2"/>
        <scheme val="minor"/>
      </rPr>
      <t>Predictive and prescriptive analytics</t>
    </r>
    <r>
      <rPr>
        <sz val="14"/>
        <color rgb="FF000000"/>
        <rFont val="Aptos Narrow"/>
        <family val="2"/>
        <scheme val="minor"/>
      </rPr>
      <t xml:space="preserve"> used to anticipate challenges, identify opportunities, and recommend actions to improve student learning, operational efficiency, and resource utilization.
</t>
    </r>
    <r>
      <rPr>
        <b/>
        <sz val="14"/>
        <color rgb="FF000000"/>
        <rFont val="Aptos Narrow"/>
        <family val="2"/>
        <scheme val="minor"/>
      </rPr>
      <t>Data literacy embedded</t>
    </r>
    <r>
      <rPr>
        <sz val="14"/>
        <color rgb="FF000000"/>
        <rFont val="Aptos Narrow"/>
        <family val="2"/>
        <scheme val="minor"/>
      </rPr>
      <t xml:space="preserve"> across the organization, with all district personnel possessing the skills and knowledge to effectively access, interpret, and utilize data in their daily work.
</t>
    </r>
    <r>
      <rPr>
        <b/>
        <sz val="14"/>
        <color rgb="FF000000"/>
        <rFont val="Aptos Narrow"/>
        <family val="2"/>
        <scheme val="minor"/>
      </rPr>
      <t>Adaptive and proactive data governance</t>
    </r>
    <r>
      <rPr>
        <sz val="14"/>
        <color rgb="FF000000"/>
        <rFont val="Aptos Narrow"/>
        <family val="2"/>
        <scheme val="minor"/>
      </rPr>
      <t>, where policies, processes, and practices are continuously evaluated and updated to address evolving data-related risks, regulations, and strategic priorities.</t>
    </r>
  </si>
  <si>
    <t>Evidence / Artifacts</t>
  </si>
  <si>
    <t>Artifacts/Evidence</t>
  </si>
  <si>
    <t xml:space="preserve">•  No formally declared vision of unified data governance framework or strategy.
• Absence of documented data management policies and procedures.
• Missing guidelines on data collection, storage, and usage. 
• Inconsistent data definitions and formats being used. Confusion and lack of shared understanding during data discussions, around even common educational data elements
• Reliant on flat files instead of modern RDBMS
• Missing data focused staff training on data literacy etc.
• Bad Data showing up at state / federal levels and has potentially impacted funding (LCFF/grants).
• Data inconsistencies and inaccuracies are commonly reported.
</t>
  </si>
  <si>
    <r>
      <t>•</t>
    </r>
    <r>
      <rPr>
        <sz val="16.8"/>
        <color rgb="FF000000"/>
        <rFont val="Aptos Narrow"/>
        <family val="2"/>
        <scheme val="minor"/>
      </rPr>
      <t xml:space="preserve"> </t>
    </r>
    <r>
      <rPr>
        <sz val="14"/>
        <color rgb="FF000000"/>
        <rFont val="Aptos Narrow"/>
        <family val="2"/>
        <scheme val="minor"/>
      </rPr>
      <t xml:space="preserve">Data quality monitoring reports
• Data dictionaries
• Data standards documentation
• Centralized data repository (e.g., data warehouse)
• Standardized data definitions and formats
• Some internal data governance policies published
• Data Management training materials
• Job Descriptions include some data management responsibilities </t>
    </r>
  </si>
  <si>
    <t>• Comprehensive data governance framework
• Data integration and data warehouse documentation
• Data / Business Process Maps
• Data dashboard and reporting templates
• Established data quality standards and metrics
• Data lineage and metadata management
• Data Management roles are clearly defined, regularly communicated, and officially recognized
• Job Descriptions align with modern data management practices and information system specific requirements</t>
  </si>
  <si>
    <t>• Data management performance dashboards
• Data-driven decision-making frameworks
• Data management maturity assessment reports
• Public mechanisms for stakeholders to access and interact with data (e.g., dashboards, reports)
• Integrated data architecture (e.g., data lake, data mesh)
• Advanced data analytics and visualization tools
• Predictive and prescriptive analytics capabilities (managing via leading / lagging indicators)
• Data Governance Charter (e.g., https://www.datastrategypros.com/resources/data-governance-charter)</t>
  </si>
  <si>
    <t>• Data management strategic plan
• Data-driven innovation and research initiatives
• Compliance with state and federal data reporting standards
• Intelligent data management and self-service capabilities
• Embedded data-driven decision-making across the organization
• Continuous improvement of data management and analytics practices</t>
  </si>
  <si>
    <t>Typical Activities</t>
  </si>
  <si>
    <t>• Identify key data systems, sources and stakeholders
• Conduct data inventory to understand current state
• Data collection and storage in an ad-hoc manner
• Reliance on manual data processing and analysis
• Inconsistent reporting and decision-making</t>
  </si>
  <si>
    <t>• Define organizational data governance roles and responsibilities
• Implement data quality improvement initiatives
• Provide data literacy training for staff
• Automate data extraction, transformation, and loading (ETL) processes
• Schedule reporting and dashboards
• Department-level data analysis and decision-making</t>
  </si>
  <si>
    <t>• Implement data stewardship and data steward roles
• Develop data analytics and visualization capabilities
• Integrate data management into strategic planning
• Frequent (e.g., weekly or monthly) data quality monitoring and improvement
• Enterprise-wide data analysis and reporting
• Data-driven decision-making processes
• Annual Review (minimum) of critical data processes</t>
  </si>
  <si>
    <t>• Conduct routine data management maturity assessments
• Implement data management performance metrics
• Alignin data management with strategic objectives
• Continuous data quality monitoring and improvement (e.g., daily or real-time)
• Proactive data-driven insights and recommendations
• Automated decision-making and process optimization</t>
  </si>
  <si>
    <t>• Establish data management as a core competency
• Foster a data-driven culture and data literacy
• Collaborate with state and federal agencies on data initiatives
• Real-time data processing and analysis</t>
  </si>
  <si>
    <t>The organization should establish foundational data management practices and policies, including formal documentation and clear data governance roles. It should also facilitate improved data coordination between internal stakeholders, implement proactive data integration strategies, and encourage consistent data practices. Investing in data management software solutions, providing employee training, and developing formal data privacy and security protocols are essential steps for progression.</t>
  </si>
  <si>
    <t>To advance to the next level, the LEA must standardize the data management practices it has started to develop, ensuring consistent implementation across departments, and begin using data more systematically for decision-making.</t>
  </si>
  <si>
    <t xml:space="preserve">To progress to the next level, the LEA needs to ensure these standardized processes are being continuously monitored and optimized based on performance metrics. Additionally, the organization should start innovating with data to drive strategic decisions. </t>
  </si>
  <si>
    <t>To advance to the next level, organizations must innovate and transform their operations using data analytics and insights. This includes leveraging advanced analytics, predictive modeling, and artificial intelligence to drive business value and achieve strategic objectives.</t>
  </si>
  <si>
    <t>As the highest level of maturity, the focus is on sustaining leadership in data management through ongoing innovation, research, and development. Organizations continuously explore and implement new data technologies, practices, and analytics models to drive business growth and adapt to future challenges.</t>
  </si>
  <si>
    <t>Activities for Sustaining</t>
  </si>
  <si>
    <r>
      <t xml:space="preserve">• </t>
    </r>
    <r>
      <rPr>
        <sz val="14"/>
        <color rgb="FF262626"/>
        <rFont val="Aptos Narrow"/>
        <family val="2"/>
        <scheme val="minor"/>
      </rPr>
      <t>Begin to establish a fundamental understanding of key Data Management principles amongst key leadership.
• Identify and document data sources including both internal and external sources, along with associated attributes (data types, formats, characteristics etc.)
• Establish standards and processes for collecting, storing, and organizing data in a secure manner. 
• Start assigning specific data-related roles and responsibilities to local data team members.</t>
    </r>
  </si>
  <si>
    <r>
      <t xml:space="preserve">• </t>
    </r>
    <r>
      <rPr>
        <sz val="14"/>
        <color rgb="FF262626"/>
        <rFont val="Aptos Narrow"/>
        <family val="2"/>
        <scheme val="minor"/>
      </rPr>
      <t>Document policies related to Data Governance, Data Management strategies, and Data standards. 
• Combine high-value data sources into centralized resources (data warehouse or unified platform).
• Develop data reporting and analysis capabilities that support the ability to perform basic data analysis.
• Develop and Implement data quality control measures to ensure data accuracy, completeness, and consistency, such as data validation and cleansing.
• Establish formal procedures for reporting data quality issues as they are discovered.</t>
    </r>
  </si>
  <si>
    <r>
      <t xml:space="preserve">• </t>
    </r>
    <r>
      <rPr>
        <sz val="14"/>
        <color rgb="FF262626"/>
        <rFont val="Aptos Narrow"/>
        <family val="2"/>
        <scheme val="minor"/>
      </rPr>
      <t>Adopt board policies related to Data Governance, Data Management strategies, and Data standards. 
• Automate data collection and integration processes to reduce manual effort and improve efficiency.
• Establish a continuous improvement cycle that uses data to identify areas for improvement, implement changes, and measure the impact of those changes.
• Align data use with the organization's strategic goals and objectives to ensure that data is being used effectively to support decision-making.
• Advanced KPIs aligned with business objectives and tracked on periodic basis.</t>
    </r>
  </si>
  <si>
    <r>
      <t xml:space="preserve">• </t>
    </r>
    <r>
      <rPr>
        <sz val="14"/>
        <color rgb="FF262626"/>
        <rFont val="Aptos Narrow"/>
        <family val="2"/>
        <scheme val="minor"/>
      </rPr>
      <t>Embed data-driven culture and practices across the organization, including leadership, staff, and stakeholders.
• Continuously evaluate and optimize data management practices to ensure they are efficient, effective, and aligned with the organization's goals.
•</t>
    </r>
    <r>
      <rPr>
        <b/>
        <sz val="14"/>
        <color rgb="FF262626"/>
        <rFont val="Aptos Narrow"/>
        <family val="2"/>
        <scheme val="minor"/>
      </rPr>
      <t xml:space="preserve"> </t>
    </r>
    <r>
      <rPr>
        <sz val="14"/>
        <color rgb="FF262626"/>
        <rFont val="Aptos Narrow"/>
        <family val="2"/>
        <scheme val="minor"/>
      </rPr>
      <t>Demonstrate sustainable and scalable data management practices that can be maintained and adapted to changing needs and circumstances.</t>
    </r>
  </si>
  <si>
    <r>
      <t xml:space="preserve">• </t>
    </r>
    <r>
      <rPr>
        <sz val="14"/>
        <color rgb="FF262626"/>
        <rFont val="Aptos Narrow"/>
        <family val="2"/>
        <scheme val="minor"/>
      </rPr>
      <t>Regularly train and upskill staff to stay current with the latest data management practices, tools, and technologies. Encouraging a culture of continuous learning and innovation is crucial.
• Organize hackathons, innovation labs, and collaborative projects that explore new data management techniques and technologies. This helps by keeping the organization ahead in adopting cutting-edge solutions. Evolving / innovating .
• Continuously update data governance policies to reflect changes in regulations, technologies, and organizational needs. Ensure these policies are enforced effectively across the organization.
• Stay up-to-date with industry trends and best practices by participating in industry conferences, workshops, and online forums to stay current with the latest developments in data management and analytics.
• Implement systems for real-time monitoring of data quality issues. Automated tools will help in promptly identifying and rectifying data inaccuracies and inconsistencies.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</si>
</sst>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Aptos Narrow"/>
      <family val="2"/>
      <scheme val="minor"/>
    </font>
    <font>
      <sz val="14"/>
      <color theme="1"/>
      <name val="Aptos Narrow"/>
      <family val="2"/>
      <scheme val="minor"/>
    </font>
    <font>
      <b/>
      <sz val="18"/>
      <color theme="1"/>
      <name val="Aptos Narrow"/>
      <family val="2"/>
      <scheme val="minor"/>
    </font>
    <font>
      <b/>
      <sz val="26"/>
      <color rgb="FF161569"/>
      <name val="Aptos Display"/>
      <family val="2"/>
      <scheme val="major"/>
    </font>
    <font>
      <sz val="12"/>
      <color theme="1"/>
      <name val="Aptos Display"/>
      <family val="2"/>
      <scheme val="major"/>
    </font>
    <font>
      <b/>
      <sz val="14"/>
      <color theme="1"/>
      <name val="Aptos Display"/>
      <family val="2"/>
      <scheme val="major"/>
    </font>
    <font>
      <sz val="12"/>
      <color theme="4" tint="-0.499984740745262"/>
      <name val="Aptos Display"/>
      <family val="2"/>
      <scheme val="major"/>
    </font>
    <font>
      <sz val="16"/>
      <color theme="1"/>
      <name val="Aptos Narrow"/>
      <family val="2"/>
      <scheme val="minor"/>
    </font>
    <font>
      <b/>
      <sz val="20"/>
      <color theme="1"/>
      <name val="Aptos Display"/>
      <family val="2"/>
      <scheme val="major"/>
    </font>
    <font>
      <b/>
      <sz val="14"/>
      <color theme="4" tint="-0.499984740745262"/>
      <name val="Aptos Display"/>
      <family val="2"/>
      <scheme val="major"/>
    </font>
    <font>
      <sz val="18"/>
      <color theme="1"/>
      <name val="Aptos Display"/>
      <family val="2"/>
      <scheme val="major"/>
    </font>
    <font>
      <sz val="11"/>
      <color theme="1"/>
      <name val="Aptos Display"/>
      <family val="2"/>
      <scheme val="major"/>
    </font>
    <font>
      <b/>
      <sz val="16"/>
      <color theme="4" tint="-0.499984740745262"/>
      <name val="Aptos Narrow"/>
      <family val="2"/>
      <scheme val="minor"/>
    </font>
    <font>
      <sz val="15"/>
      <color theme="1"/>
      <name val="Aptos Narrow"/>
      <family val="2"/>
      <scheme val="minor"/>
    </font>
    <font>
      <sz val="12"/>
      <color theme="1" tint="4.9989318521683403E-2"/>
      <name val="Aptos Display"/>
      <family val="2"/>
      <scheme val="major"/>
    </font>
    <font>
      <u/>
      <sz val="11"/>
      <color theme="10"/>
      <name val="Aptos Narrow"/>
      <family val="2"/>
      <scheme val="minor"/>
    </font>
    <font>
      <sz val="16"/>
      <color theme="4" tint="-0.249977111117893"/>
      <name val="Aptos Narrow"/>
      <family val="2"/>
      <scheme val="minor"/>
    </font>
    <font>
      <i/>
      <sz val="12"/>
      <color theme="1"/>
      <name val="Aptos Narrow"/>
      <family val="2"/>
      <scheme val="minor"/>
    </font>
    <font>
      <sz val="8"/>
      <color theme="1"/>
      <name val="Aptos Narrow"/>
      <family val="2"/>
      <scheme val="minor"/>
    </font>
    <font>
      <i/>
      <sz val="15"/>
      <color theme="1"/>
      <name val="Aptos Narrow"/>
      <family val="2"/>
      <scheme val="minor"/>
    </font>
    <font>
      <b/>
      <sz val="11"/>
      <color rgb="FF168088"/>
      <name val="Aptos Display"/>
      <family val="2"/>
      <scheme val="major"/>
    </font>
    <font>
      <sz val="12"/>
      <color theme="1"/>
      <name val="Aptos Narrow"/>
      <family val="2"/>
      <scheme val="minor"/>
    </font>
    <font>
      <i/>
      <sz val="12"/>
      <color theme="1" tint="0.249977111117893"/>
      <name val="Aptos Narrow"/>
      <family val="2"/>
      <scheme val="minor"/>
    </font>
    <font>
      <b/>
      <sz val="11"/>
      <color theme="1"/>
      <name val="Aptos Narrow"/>
      <family val="2"/>
      <scheme val="minor"/>
    </font>
    <font>
      <b/>
      <sz val="16"/>
      <color theme="1"/>
      <name val="Aptos Narrow"/>
      <family val="2"/>
      <scheme val="minor"/>
    </font>
    <font>
      <b/>
      <sz val="14"/>
      <color theme="4" tint="-0.499984740745262"/>
      <name val="Aptos Narrow"/>
      <family val="2"/>
      <scheme val="minor"/>
    </font>
    <font>
      <b/>
      <sz val="12"/>
      <color theme="4" tint="-0.499984740745262"/>
      <name val="Aptos Display"/>
      <family val="2"/>
      <scheme val="major"/>
    </font>
    <font>
      <sz val="13"/>
      <color theme="1"/>
      <name val="Aptos Narrow"/>
      <family val="2"/>
      <scheme val="minor"/>
    </font>
    <font>
      <i/>
      <sz val="13"/>
      <color theme="1"/>
      <name val="Aptos Narrow"/>
      <family val="2"/>
      <scheme val="minor"/>
    </font>
    <font>
      <sz val="12"/>
      <color theme="2" tint="-0.89999084444715716"/>
      <name val="Aptos Display"/>
      <family val="2"/>
      <scheme val="major"/>
    </font>
    <font>
      <b/>
      <sz val="12"/>
      <color theme="2" tint="-0.89999084444715716"/>
      <name val="Aptos Display"/>
      <family val="2"/>
      <scheme val="major"/>
    </font>
    <font>
      <sz val="14"/>
      <color rgb="FF000000"/>
      <name val="Aptos Narrow"/>
      <family val="2"/>
      <scheme val="minor"/>
    </font>
    <font>
      <b/>
      <sz val="14"/>
      <color rgb="FF000000"/>
      <name val="Aptos Narrow"/>
      <family val="2"/>
      <scheme val="minor"/>
    </font>
    <font>
      <b/>
      <sz val="14"/>
      <color rgb="FFFFFFFF"/>
      <name val="Aptos Narrow"/>
      <family val="2"/>
      <scheme val="minor"/>
    </font>
    <font>
      <sz val="14"/>
      <color rgb="FF0D0D0D"/>
      <name val="Aptos Narrow"/>
      <family val="2"/>
      <scheme val="minor"/>
    </font>
    <font>
      <sz val="14"/>
      <color rgb="FF262626"/>
      <name val="Aptos Narrow"/>
      <family val="2"/>
      <scheme val="minor"/>
    </font>
    <font>
      <b/>
      <sz val="14"/>
      <color rgb="FF262626"/>
      <name val="Aptos Narrow"/>
      <family val="2"/>
      <scheme val="minor"/>
    </font>
    <font>
      <b/>
      <sz val="16"/>
      <color rgb="FFFFFFFF"/>
      <name val="Aptos Narrow"/>
      <family val="2"/>
      <scheme val="minor"/>
    </font>
    <font>
      <b/>
      <i/>
      <sz val="14"/>
      <color rgb="FF000000"/>
      <name val="Aptos Narrow"/>
      <family val="2"/>
      <scheme val="minor"/>
    </font>
    <font>
      <b/>
      <i/>
      <sz val="14"/>
      <color rgb="FFFFFFFF"/>
      <name val="Aptos Narrow"/>
      <family val="2"/>
      <scheme val="minor"/>
    </font>
    <font>
      <sz val="14"/>
      <color rgb="FF0B3040"/>
      <name val="Aptos Display"/>
      <family val="2"/>
    </font>
    <font>
      <sz val="16.8"/>
      <color rgb="FF000000"/>
      <name val="Aptos Narrow"/>
      <family val="2"/>
      <scheme val="minor"/>
    </font>
    <font>
      <b/>
      <sz val="24"/>
      <color theme="1"/>
      <name val="Aptos Display"/>
      <family val="2"/>
      <scheme val="major"/>
    </font>
    <font>
      <b/>
      <sz val="12"/>
      <color theme="1"/>
      <name val="Aptos Narrow"/>
      <family val="2"/>
      <scheme val="minor"/>
    </font>
    <font>
      <sz val="14"/>
      <color theme="1" tint="0.14999847407452621"/>
      <name val="Aptos Narrow"/>
      <family val="2"/>
      <scheme val="minor"/>
    </font>
    <font>
      <b/>
      <sz val="14"/>
      <color theme="1"/>
      <name val="Aptos Narrow"/>
      <family val="2"/>
      <scheme val="minor"/>
    </font>
    <font>
      <b/>
      <sz val="14"/>
      <color theme="1" tint="0.14999847407452621"/>
      <name val="Aptos Narrow"/>
      <family val="2"/>
      <scheme val="minor"/>
    </font>
    <font>
      <sz val="14"/>
      <color rgb="FFFF0000"/>
      <name val="Aptos Narrow"/>
      <family val="2"/>
      <scheme val="minor"/>
    </font>
    <font>
      <b/>
      <sz val="14"/>
      <color theme="0"/>
      <name val="Aptos Narrow"/>
      <family val="2"/>
      <scheme val="minor"/>
    </font>
    <font>
      <b/>
      <sz val="12"/>
      <color theme="1" tint="4.9989318521683403E-2"/>
      <name val="Aptos Narrow"/>
      <family val="2"/>
      <scheme val="minor"/>
    </font>
    <font>
      <sz val="14"/>
      <color theme="1" tint="4.9989318521683403E-2"/>
      <name val="Aptos Narrow"/>
      <family val="2"/>
      <scheme val="minor"/>
    </font>
    <font>
      <b/>
      <i/>
      <sz val="14"/>
      <color theme="1"/>
      <name val="Aptos Narrow"/>
      <family val="2"/>
      <scheme val="minor"/>
    </font>
    <font>
      <sz val="14"/>
      <color theme="1"/>
      <name val="Aptos Narrow"/>
      <family val="2"/>
    </font>
    <font>
      <sz val="16.8"/>
      <color theme="1"/>
      <name val="Aptos Narrow"/>
      <family val="2"/>
    </font>
    <font>
      <sz val="12"/>
      <color theme="3" tint="9.9978637043366805E-2"/>
      <name val="Aptos Display"/>
      <family val="2"/>
      <scheme val="major"/>
    </font>
    <font>
      <sz val="14"/>
      <color theme="4" tint="-0.499984740745262"/>
      <name val="Aptos Display"/>
      <family val="2"/>
      <scheme val="major"/>
    </font>
    <font>
      <b/>
      <i/>
      <sz val="14"/>
      <color theme="0"/>
      <name val="Aptos Narrow"/>
      <family val="2"/>
      <scheme val="minor"/>
    </font>
    <font>
      <b/>
      <sz val="16"/>
      <color theme="0"/>
      <name val="Aptos Narrow"/>
      <family val="2"/>
      <scheme val="minor"/>
    </font>
    <font>
      <sz val="14"/>
      <color theme="4" tint="-0.249977111117893"/>
      <name val="Aptos Narrow"/>
      <family val="2"/>
      <scheme val="minor"/>
    </font>
    <font>
      <sz val="14"/>
      <color theme="4" tint="-0.249977111117893"/>
      <name val="Aptos Display"/>
      <family val="2"/>
      <scheme val="major"/>
    </font>
    <font>
      <b/>
      <sz val="14"/>
      <color theme="4" tint="-0.249977111117893"/>
      <name val="Aptos Narrow"/>
      <family val="2"/>
      <scheme val="minor"/>
    </font>
    <font>
      <sz val="11"/>
      <color theme="4" tint="-0.249977111117893"/>
      <name val="Aptos Narrow"/>
      <family val="2"/>
      <scheme val="minor"/>
    </font>
    <font>
      <b/>
      <sz val="18"/>
      <color rgb="FF168088"/>
      <name val="Aptos Display"/>
      <family val="2"/>
      <scheme val="major"/>
    </font>
    <font>
      <b/>
      <sz val="20"/>
      <color theme="3"/>
      <name val="Aptos Narrow"/>
      <family val="2"/>
      <scheme val="minor"/>
    </font>
    <font>
      <b/>
      <sz val="14"/>
      <color theme="1" tint="4.9989318521683403E-2"/>
      <name val="Aptos Narrow"/>
      <family val="2"/>
      <scheme val="minor"/>
    </font>
    <font>
      <i/>
      <sz val="14"/>
      <color theme="1" tint="4.9989318521683403E-2"/>
      <name val="Aptos Narrow"/>
      <family val="2"/>
      <scheme val="minor"/>
    </font>
    <font>
      <sz val="28"/>
      <color rgb="FF161569"/>
      <name val="Aptos Display"/>
      <family val="2"/>
      <scheme val="major"/>
    </font>
    <font>
      <sz val="28"/>
      <color rgb="FF168088"/>
      <name val="Aptos Display"/>
      <family val="2"/>
      <scheme val="major"/>
    </font>
    <font>
      <sz val="20"/>
      <color rgb="FF002060"/>
      <name val="Open Sans"/>
      <family val="2"/>
    </font>
    <font>
      <b/>
      <sz val="20"/>
      <color rgb="FF002060"/>
      <name val="Open Sans"/>
      <family val="2"/>
    </font>
    <font>
      <sz val="14"/>
      <color rgb="FF002060"/>
      <name val="Open Sans"/>
      <family val="2"/>
    </font>
    <font>
      <i/>
      <sz val="14"/>
      <color theme="1" tint="0.249977111117893"/>
      <name val="Aptos Narrow"/>
      <family val="2"/>
      <scheme val="minor"/>
    </font>
    <font>
      <b/>
      <sz val="14"/>
      <color rgb="FF0D0D0D"/>
      <name val="Aptos Narrow"/>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3" tint="9.9978637043366805E-2"/>
        <bgColor indexed="64"/>
      </patternFill>
    </fill>
    <fill>
      <patternFill patternType="solid">
        <fgColor rgb="FFF2F2F2"/>
        <bgColor rgb="FF000000"/>
      </patternFill>
    </fill>
    <fill>
      <patternFill patternType="solid">
        <fgColor rgb="FFD9D9D9"/>
        <bgColor rgb="FF000000"/>
      </patternFill>
    </fill>
    <fill>
      <patternFill patternType="solid">
        <fgColor rgb="FFBFBFBF"/>
        <bgColor rgb="FF000000"/>
      </patternFill>
    </fill>
    <fill>
      <patternFill patternType="solid">
        <fgColor rgb="FFA6A6A6"/>
        <bgColor rgb="FF000000"/>
      </patternFill>
    </fill>
    <fill>
      <patternFill patternType="solid">
        <fgColor rgb="FF595959"/>
        <bgColor rgb="FF000000"/>
      </patternFill>
    </fill>
    <fill>
      <patternFill patternType="solid">
        <fgColor rgb="FF404040"/>
        <bgColor rgb="FF000000"/>
      </patternFill>
    </fill>
    <fill>
      <patternFill patternType="solid">
        <fgColor rgb="FF262626"/>
        <bgColor rgb="FF000000"/>
      </patternFill>
    </fill>
    <fill>
      <patternFill patternType="solid">
        <fgColor rgb="FF007BFF"/>
        <bgColor rgb="FF000000"/>
      </patternFill>
    </fill>
    <fill>
      <patternFill patternType="solid">
        <fgColor rgb="FF28A745"/>
        <bgColor rgb="FF000000"/>
      </patternFill>
    </fill>
    <fill>
      <patternFill patternType="solid">
        <fgColor rgb="FFFFD700"/>
        <bgColor rgb="FF000000"/>
      </patternFill>
    </fill>
    <fill>
      <patternFill patternType="solid">
        <fgColor rgb="FF6F42C1"/>
        <bgColor rgb="FF000000"/>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6F42C1"/>
        <bgColor indexed="64"/>
      </patternFill>
    </fill>
    <fill>
      <patternFill patternType="solid">
        <fgColor rgb="FFFFD700"/>
        <bgColor indexed="64"/>
      </patternFill>
    </fill>
    <fill>
      <patternFill patternType="solid">
        <fgColor rgb="FF28A745"/>
        <bgColor indexed="64"/>
      </patternFill>
    </fill>
    <fill>
      <patternFill patternType="solid">
        <fgColor rgb="FF007BFF"/>
        <bgColor indexed="64"/>
      </patternFill>
    </fill>
    <fill>
      <patternFill patternType="solid">
        <fgColor theme="1" tint="0.249977111117893"/>
        <bgColor indexed="64"/>
      </patternFill>
    </fill>
    <fill>
      <patternFill patternType="solid">
        <fgColor theme="1" tint="0.14999847407452621"/>
        <bgColor indexed="64"/>
      </patternFill>
    </fill>
  </fills>
  <borders count="17">
    <border>
      <left/>
      <right/>
      <top/>
      <bottom/>
      <diagonal/>
    </border>
    <border>
      <left/>
      <right/>
      <top/>
      <bottom style="medium">
        <color indexed="64"/>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indexed="64"/>
      </bottom>
      <diagonal/>
    </border>
    <border>
      <left/>
      <right/>
      <top/>
      <bottom style="thin">
        <color theme="4" tint="-0.499984740745262"/>
      </bottom>
      <diagonal/>
    </border>
    <border>
      <left/>
      <right/>
      <top/>
      <bottom style="hair">
        <color theme="4" tint="-0.499984740745262"/>
      </bottom>
      <diagonal/>
    </border>
    <border>
      <left/>
      <right/>
      <top style="hair">
        <color theme="4" tint="-0.499984740745262"/>
      </top>
      <bottom/>
      <diagonal/>
    </border>
    <border>
      <left/>
      <right/>
      <top style="medium">
        <color theme="0"/>
      </top>
      <bottom style="hair">
        <color theme="4" tint="-0.499984740745262"/>
      </bottom>
      <diagonal/>
    </border>
    <border>
      <left/>
      <right/>
      <top style="hair">
        <color indexed="64"/>
      </top>
      <bottom/>
      <diagonal/>
    </border>
    <border>
      <left/>
      <right/>
      <top/>
      <bottom style="hair">
        <color indexed="64"/>
      </bottom>
      <diagonal/>
    </border>
    <border>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top style="medium">
        <color indexed="64"/>
      </top>
      <bottom/>
      <diagonal/>
    </border>
    <border>
      <left/>
      <right/>
      <top/>
      <bottom style="medium">
        <color theme="1" tint="0.24994659260841701"/>
      </bottom>
      <diagonal/>
    </border>
  </borders>
  <cellStyleXfs count="2">
    <xf numFmtId="0" fontId="0" fillId="0" borderId="0"/>
    <xf numFmtId="0" fontId="15" fillId="0" borderId="0" applyNumberFormat="0" applyFill="0" applyBorder="0" applyAlignment="0" applyProtection="0"/>
  </cellStyleXfs>
  <cellXfs count="155">
    <xf numFmtId="0" fontId="0" fillId="0" borderId="0" xfId="0"/>
    <xf numFmtId="0" fontId="2" fillId="0" borderId="0" xfId="0" applyFont="1"/>
    <xf numFmtId="0" fontId="1" fillId="0" borderId="0" xfId="0" applyFont="1"/>
    <xf numFmtId="0" fontId="0" fillId="0" borderId="0" xfId="0" applyAlignment="1">
      <alignment wrapText="1"/>
    </xf>
    <xf numFmtId="0" fontId="2" fillId="0" borderId="0" xfId="0" applyFont="1" applyAlignment="1">
      <alignment wrapText="1"/>
    </xf>
    <xf numFmtId="0" fontId="1" fillId="0" borderId="0" xfId="0" applyFont="1" applyAlignment="1">
      <alignment vertical="top" wrapText="1"/>
    </xf>
    <xf numFmtId="0" fontId="3" fillId="0" borderId="0" xfId="0" applyFont="1" applyAlignment="1">
      <alignment wrapText="1"/>
    </xf>
    <xf numFmtId="0" fontId="0" fillId="0" borderId="1" xfId="0" applyBorder="1" applyAlignment="1">
      <alignment horizontal="left" vertical="center"/>
    </xf>
    <xf numFmtId="0" fontId="4" fillId="0" borderId="0" xfId="0" applyFont="1" applyAlignment="1">
      <alignment horizontal="center" vertical="top"/>
    </xf>
    <xf numFmtId="0" fontId="5" fillId="0" borderId="0" xfId="0" applyFont="1" applyAlignment="1">
      <alignment horizontal="center" vertical="center"/>
    </xf>
    <xf numFmtId="0" fontId="6" fillId="0" borderId="0" xfId="0" applyFont="1" applyAlignment="1">
      <alignment horizontal="center" vertical="top"/>
    </xf>
    <xf numFmtId="0" fontId="8" fillId="0" borderId="1" xfId="0" applyFont="1" applyBorder="1" applyAlignment="1">
      <alignment horizontal="left" vertical="center"/>
    </xf>
    <xf numFmtId="0" fontId="0" fillId="0" borderId="5" xfId="0" applyBorder="1"/>
    <xf numFmtId="0" fontId="0" fillId="0" borderId="6" xfId="0" applyBorder="1"/>
    <xf numFmtId="0" fontId="1" fillId="0" borderId="0" xfId="0" applyFont="1" applyAlignment="1">
      <alignment wrapText="1"/>
    </xf>
    <xf numFmtId="0" fontId="1" fillId="0" borderId="7" xfId="0" applyFont="1" applyBorder="1" applyAlignment="1">
      <alignment vertical="top" wrapText="1"/>
    </xf>
    <xf numFmtId="0" fontId="5" fillId="0" borderId="8" xfId="0" applyFont="1" applyBorder="1" applyAlignment="1">
      <alignment horizontal="center" vertical="center"/>
    </xf>
    <xf numFmtId="0" fontId="1" fillId="0" borderId="8" xfId="0" applyFont="1" applyBorder="1" applyAlignment="1">
      <alignment wrapText="1"/>
    </xf>
    <xf numFmtId="0" fontId="6" fillId="0" borderId="7" xfId="0" applyFont="1" applyBorder="1" applyAlignment="1">
      <alignment horizontal="center" vertical="top"/>
    </xf>
    <xf numFmtId="0" fontId="9" fillId="0" borderId="8" xfId="0" applyFont="1" applyBorder="1"/>
    <xf numFmtId="0" fontId="0" fillId="0" borderId="8" xfId="0" applyBorder="1" applyAlignment="1">
      <alignment wrapText="1"/>
    </xf>
    <xf numFmtId="0" fontId="7" fillId="0" borderId="0" xfId="0" applyFont="1" applyAlignment="1">
      <alignment horizontal="left" vertical="top"/>
    </xf>
    <xf numFmtId="0" fontId="13" fillId="0" borderId="0" xfId="0" applyFont="1" applyAlignment="1">
      <alignment vertical="top" wrapText="1"/>
    </xf>
    <xf numFmtId="0" fontId="0" fillId="0" borderId="0" xfId="0" applyAlignment="1">
      <alignment vertical="top"/>
    </xf>
    <xf numFmtId="0" fontId="13" fillId="0" borderId="0" xfId="0" applyFont="1" applyAlignment="1">
      <alignment horizontal="left" vertical="top" wrapText="1" indent="1"/>
    </xf>
    <xf numFmtId="0" fontId="12" fillId="0" borderId="0" xfId="0" applyFont="1" applyAlignment="1">
      <alignment horizontal="center" vertical="center"/>
    </xf>
    <xf numFmtId="0" fontId="11" fillId="0" borderId="0" xfId="0" applyFont="1" applyAlignment="1">
      <alignment horizontal="center" vertical="center"/>
    </xf>
    <xf numFmtId="0" fontId="18" fillId="0" borderId="0" xfId="0" applyFont="1"/>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17" fillId="2" borderId="0" xfId="0" applyFont="1" applyFill="1" applyAlignment="1" applyProtection="1">
      <alignment wrapText="1"/>
      <protection locked="0"/>
    </xf>
    <xf numFmtId="0" fontId="16" fillId="0" borderId="0" xfId="0" applyFont="1" applyProtection="1">
      <protection hidden="1"/>
    </xf>
    <xf numFmtId="0" fontId="20" fillId="0" borderId="0" xfId="0" applyFont="1" applyAlignment="1">
      <alignment horizontal="right" wrapText="1" indent="1"/>
    </xf>
    <xf numFmtId="0" fontId="22" fillId="2" borderId="0" xfId="0" applyFont="1" applyFill="1" applyAlignment="1" applyProtection="1">
      <alignment wrapText="1"/>
      <protection locked="0"/>
    </xf>
    <xf numFmtId="0" fontId="14" fillId="0" borderId="0" xfId="0" applyFont="1" applyAlignment="1">
      <alignment horizontal="left" vertical="top" wrapText="1"/>
    </xf>
    <xf numFmtId="0" fontId="24" fillId="0" borderId="0" xfId="0" applyFont="1"/>
    <xf numFmtId="0" fontId="0" fillId="0" borderId="0" xfId="0" applyAlignment="1">
      <alignment horizontal="center"/>
    </xf>
    <xf numFmtId="0" fontId="23" fillId="0" borderId="0" xfId="0" applyFont="1" applyAlignment="1">
      <alignment horizontal="center"/>
    </xf>
    <xf numFmtId="0" fontId="23" fillId="0" borderId="0" xfId="0" applyFont="1" applyAlignment="1">
      <alignment wrapText="1"/>
    </xf>
    <xf numFmtId="0" fontId="0" fillId="0" borderId="5" xfId="0" applyBorder="1" applyAlignment="1">
      <alignment horizontal="center"/>
    </xf>
    <xf numFmtId="0" fontId="1" fillId="0" borderId="10" xfId="0" applyFont="1" applyBorder="1" applyAlignment="1">
      <alignment wrapText="1"/>
    </xf>
    <xf numFmtId="0" fontId="1" fillId="0" borderId="11" xfId="0" applyFont="1" applyBorder="1" applyAlignment="1">
      <alignment vertical="top" wrapText="1"/>
    </xf>
    <xf numFmtId="0" fontId="25" fillId="0" borderId="0" xfId="0" applyFont="1"/>
    <xf numFmtId="0" fontId="26" fillId="0" borderId="0" xfId="0" applyFont="1" applyAlignment="1">
      <alignment horizontal="left"/>
    </xf>
    <xf numFmtId="0" fontId="9" fillId="0" borderId="0" xfId="0" applyFont="1" applyAlignment="1">
      <alignment vertical="top"/>
    </xf>
    <xf numFmtId="0" fontId="2" fillId="0" borderId="0" xfId="0" applyFont="1" applyAlignment="1">
      <alignment vertical="top"/>
    </xf>
    <xf numFmtId="0" fontId="9" fillId="0" borderId="8" xfId="0" applyFont="1" applyBorder="1" applyAlignment="1">
      <alignment vertical="top"/>
    </xf>
    <xf numFmtId="0" fontId="15" fillId="0" borderId="0" xfId="1" applyAlignment="1">
      <alignment horizontal="center" vertical="center" wrapText="1"/>
    </xf>
    <xf numFmtId="0" fontId="32" fillId="5" borderId="13" xfId="0" applyFont="1" applyFill="1" applyBorder="1" applyAlignment="1">
      <alignment horizontal="center" vertical="center"/>
    </xf>
    <xf numFmtId="0" fontId="32" fillId="6" borderId="13" xfId="0" applyFont="1" applyFill="1" applyBorder="1" applyAlignment="1">
      <alignment horizontal="center" vertical="center"/>
    </xf>
    <xf numFmtId="0" fontId="32" fillId="7" borderId="13" xfId="0" applyFont="1" applyFill="1" applyBorder="1" applyAlignment="1">
      <alignment horizontal="center" vertical="center"/>
    </xf>
    <xf numFmtId="0" fontId="33" fillId="8" borderId="0" xfId="0" applyFont="1" applyFill="1" applyAlignment="1">
      <alignment horizontal="center" vertical="center"/>
    </xf>
    <xf numFmtId="0" fontId="31" fillId="0" borderId="0" xfId="0" applyFont="1" applyAlignment="1">
      <alignment vertical="top" wrapText="1"/>
    </xf>
    <xf numFmtId="0" fontId="31" fillId="0" borderId="12" xfId="0" applyFont="1" applyBorder="1" applyAlignment="1">
      <alignment vertical="top" wrapText="1"/>
    </xf>
    <xf numFmtId="0" fontId="31" fillId="0" borderId="13" xfId="0" applyFont="1" applyBorder="1" applyAlignment="1">
      <alignment vertical="top" wrapText="1"/>
    </xf>
    <xf numFmtId="0" fontId="32" fillId="4" borderId="12" xfId="0" applyFont="1" applyFill="1" applyBorder="1" applyAlignment="1">
      <alignment horizontal="center"/>
    </xf>
    <xf numFmtId="0" fontId="36" fillId="0" borderId="12" xfId="0" applyFont="1" applyBorder="1" applyAlignment="1">
      <alignment horizontal="left" vertical="top" wrapText="1" indent="1"/>
    </xf>
    <xf numFmtId="0" fontId="36" fillId="0" borderId="13" xfId="0" applyFont="1" applyBorder="1" applyAlignment="1">
      <alignment horizontal="left" vertical="top" wrapText="1" indent="1"/>
    </xf>
    <xf numFmtId="0" fontId="36" fillId="0" borderId="0" xfId="0" applyFont="1" applyAlignment="1">
      <alignment horizontal="left" vertical="top" wrapText="1" indent="1"/>
    </xf>
    <xf numFmtId="0" fontId="37" fillId="9" borderId="12" xfId="0" applyFont="1" applyFill="1" applyBorder="1" applyAlignment="1">
      <alignment horizontal="center"/>
    </xf>
    <xf numFmtId="0" fontId="37" fillId="10" borderId="13" xfId="0" applyFont="1" applyFill="1" applyBorder="1" applyAlignment="1">
      <alignment horizontal="center"/>
    </xf>
    <xf numFmtId="0" fontId="37" fillId="9" borderId="13" xfId="0" applyFont="1" applyFill="1" applyBorder="1" applyAlignment="1">
      <alignment horizontal="center"/>
    </xf>
    <xf numFmtId="0" fontId="37" fillId="9" borderId="0" xfId="0" applyFont="1" applyFill="1" applyAlignment="1">
      <alignment horizontal="center"/>
    </xf>
    <xf numFmtId="0" fontId="38" fillId="5" borderId="12" xfId="0" applyFont="1" applyFill="1" applyBorder="1" applyAlignment="1">
      <alignment horizontal="center" vertical="center" wrapText="1"/>
    </xf>
    <xf numFmtId="0" fontId="39" fillId="11" borderId="13" xfId="0" applyFont="1" applyFill="1" applyBorder="1" applyAlignment="1">
      <alignment horizontal="center" vertical="center"/>
    </xf>
    <xf numFmtId="0" fontId="38" fillId="12" borderId="13" xfId="0" applyFont="1" applyFill="1" applyBorder="1" applyAlignment="1">
      <alignment horizontal="center" vertical="center"/>
    </xf>
    <xf numFmtId="0" fontId="38" fillId="13" borderId="13" xfId="0" applyFont="1" applyFill="1" applyBorder="1" applyAlignment="1">
      <alignment horizontal="center" vertical="center"/>
    </xf>
    <xf numFmtId="0" fontId="39" fillId="14" borderId="0" xfId="0" applyFont="1" applyFill="1" applyAlignment="1">
      <alignment horizontal="center" vertical="center"/>
    </xf>
    <xf numFmtId="0" fontId="32" fillId="4" borderId="12" xfId="0" applyFont="1" applyFill="1" applyBorder="1" applyAlignment="1">
      <alignment horizontal="center" vertical="center" wrapText="1"/>
    </xf>
    <xf numFmtId="0" fontId="32" fillId="0" borderId="12" xfId="0" applyFont="1" applyBorder="1" applyAlignment="1">
      <alignment vertical="top" wrapText="1"/>
    </xf>
    <xf numFmtId="0" fontId="32" fillId="0" borderId="13" xfId="0" applyFont="1" applyBorder="1" applyAlignment="1">
      <alignment vertical="top" wrapText="1"/>
    </xf>
    <xf numFmtId="0" fontId="32" fillId="0" borderId="0" xfId="0" applyFont="1" applyAlignment="1">
      <alignment vertical="top" wrapText="1"/>
    </xf>
    <xf numFmtId="0" fontId="31" fillId="0" borderId="12" xfId="0" applyFont="1" applyBorder="1" applyAlignment="1">
      <alignment horizontal="left" vertical="top" wrapText="1"/>
    </xf>
    <xf numFmtId="0" fontId="40" fillId="0" borderId="12" xfId="0" applyFont="1" applyBorder="1" applyAlignment="1">
      <alignment horizontal="center" vertical="top" wrapText="1"/>
    </xf>
    <xf numFmtId="0" fontId="40" fillId="0" borderId="13" xfId="0" applyFont="1" applyBorder="1" applyAlignment="1">
      <alignment horizontal="center" vertical="top" wrapText="1"/>
    </xf>
    <xf numFmtId="0" fontId="40" fillId="0" borderId="14" xfId="0" applyFont="1" applyBorder="1" applyAlignment="1">
      <alignment horizontal="center" vertical="top" wrapText="1"/>
    </xf>
    <xf numFmtId="0" fontId="34" fillId="0" borderId="0" xfId="0" applyFont="1" applyAlignment="1">
      <alignment wrapText="1"/>
    </xf>
    <xf numFmtId="0" fontId="1" fillId="0" borderId="13" xfId="0" applyFont="1" applyBorder="1"/>
    <xf numFmtId="0" fontId="1" fillId="0" borderId="12" xfId="0" applyFont="1" applyBorder="1"/>
    <xf numFmtId="0" fontId="43" fillId="0" borderId="0" xfId="0" applyFont="1" applyAlignment="1">
      <alignment horizontal="left" indent="1"/>
    </xf>
    <xf numFmtId="0" fontId="44" fillId="0" borderId="0" xfId="0" applyFont="1" applyAlignment="1">
      <alignment horizontal="left" vertical="top" wrapText="1" indent="1"/>
    </xf>
    <xf numFmtId="0" fontId="44" fillId="0" borderId="13" xfId="0" applyFont="1" applyBorder="1" applyAlignment="1">
      <alignment horizontal="left" vertical="top" wrapText="1" indent="1"/>
    </xf>
    <xf numFmtId="0" fontId="45" fillId="0" borderId="13" xfId="0" applyFont="1" applyBorder="1" applyAlignment="1">
      <alignment horizontal="left" indent="1"/>
    </xf>
    <xf numFmtId="0" fontId="44" fillId="0" borderId="12" xfId="0" applyFont="1" applyBorder="1" applyAlignment="1">
      <alignment horizontal="left" vertical="top" wrapText="1" indent="1"/>
    </xf>
    <xf numFmtId="0" fontId="46" fillId="0" borderId="13" xfId="0" applyFont="1" applyBorder="1" applyAlignment="1">
      <alignment horizontal="left" vertical="top" wrapText="1" indent="1"/>
    </xf>
    <xf numFmtId="0" fontId="46" fillId="0" borderId="12" xfId="0" applyFont="1" applyBorder="1" applyAlignment="1">
      <alignment horizontal="left" vertical="top" wrapText="1" indent="1"/>
    </xf>
    <xf numFmtId="0" fontId="43" fillId="2" borderId="0" xfId="0" applyFont="1" applyFill="1"/>
    <xf numFmtId="0" fontId="48" fillId="15" borderId="0" xfId="0" applyFont="1" applyFill="1" applyAlignment="1">
      <alignment horizontal="center" vertical="center"/>
    </xf>
    <xf numFmtId="0" fontId="45" fillId="16" borderId="13" xfId="0" applyFont="1" applyFill="1" applyBorder="1" applyAlignment="1">
      <alignment horizontal="center" vertical="center"/>
    </xf>
    <xf numFmtId="0" fontId="45" fillId="17" borderId="13" xfId="0" applyFont="1" applyFill="1" applyBorder="1" applyAlignment="1">
      <alignment horizontal="center" vertical="center"/>
    </xf>
    <xf numFmtId="0" fontId="45" fillId="18" borderId="13" xfId="0" applyFont="1" applyFill="1" applyBorder="1" applyAlignment="1">
      <alignment horizontal="center" vertical="center"/>
    </xf>
    <xf numFmtId="0" fontId="45" fillId="2" borderId="12" xfId="0" applyFont="1" applyFill="1" applyBorder="1" applyAlignment="1">
      <alignment horizontal="center"/>
    </xf>
    <xf numFmtId="0" fontId="49" fillId="0" borderId="0" xfId="0" applyFont="1" applyAlignment="1">
      <alignment horizontal="left" indent="1"/>
    </xf>
    <xf numFmtId="0" fontId="50" fillId="0" borderId="13" xfId="0" applyFont="1" applyBorder="1" applyAlignment="1">
      <alignment horizontal="left" vertical="top" wrapText="1" indent="1"/>
    </xf>
    <xf numFmtId="0" fontId="21" fillId="0" borderId="0" xfId="0" applyFont="1" applyAlignment="1">
      <alignment vertical="top" wrapText="1"/>
    </xf>
    <xf numFmtId="0" fontId="1" fillId="0" borderId="13" xfId="0" applyFont="1" applyBorder="1" applyAlignment="1">
      <alignment vertical="top" wrapText="1"/>
    </xf>
    <xf numFmtId="0" fontId="1" fillId="0" borderId="12" xfId="0" applyFont="1" applyBorder="1" applyAlignment="1">
      <alignment vertical="top" wrapText="1"/>
    </xf>
    <xf numFmtId="0" fontId="45" fillId="2" borderId="12" xfId="0" applyFont="1" applyFill="1" applyBorder="1" applyAlignment="1">
      <alignment horizontal="center" vertical="center" wrapText="1"/>
    </xf>
    <xf numFmtId="0" fontId="1" fillId="0" borderId="12" xfId="0" applyFont="1" applyBorder="1" applyAlignment="1">
      <alignment horizontal="left" vertical="top" wrapText="1"/>
    </xf>
    <xf numFmtId="0" fontId="21" fillId="0" borderId="0" xfId="0" applyFont="1"/>
    <xf numFmtId="0" fontId="45" fillId="0" borderId="12" xfId="0" applyFont="1" applyBorder="1" applyAlignment="1">
      <alignment vertical="top" wrapText="1"/>
    </xf>
    <xf numFmtId="0" fontId="43" fillId="2" borderId="0" xfId="0" applyFont="1" applyFill="1" applyAlignment="1">
      <alignment vertical="center"/>
    </xf>
    <xf numFmtId="0" fontId="54" fillId="0" borderId="0" xfId="0" applyFont="1" applyAlignment="1">
      <alignment horizontal="left" vertical="top" indent="1"/>
    </xf>
    <xf numFmtId="0" fontId="56" fillId="19" borderId="0" xfId="0" applyFont="1" applyFill="1" applyAlignment="1">
      <alignment horizontal="center" vertical="center"/>
    </xf>
    <xf numFmtId="0" fontId="51" fillId="20" borderId="13" xfId="0" applyFont="1" applyFill="1" applyBorder="1" applyAlignment="1">
      <alignment horizontal="center" vertical="center"/>
    </xf>
    <xf numFmtId="0" fontId="51" fillId="21" borderId="13" xfId="0" applyFont="1" applyFill="1" applyBorder="1" applyAlignment="1">
      <alignment horizontal="center" vertical="center"/>
    </xf>
    <xf numFmtId="0" fontId="56" fillId="22" borderId="13" xfId="0" applyFont="1" applyFill="1" applyBorder="1" applyAlignment="1">
      <alignment horizontal="center" vertical="center"/>
    </xf>
    <xf numFmtId="0" fontId="51" fillId="18" borderId="12" xfId="0" applyFont="1" applyFill="1" applyBorder="1" applyAlignment="1">
      <alignment horizontal="center" vertical="center" wrapText="1"/>
    </xf>
    <xf numFmtId="0" fontId="1" fillId="18" borderId="0" xfId="0" applyFont="1" applyFill="1"/>
    <xf numFmtId="0" fontId="57" fillId="23" borderId="0" xfId="0" applyFont="1" applyFill="1" applyAlignment="1">
      <alignment horizontal="center"/>
    </xf>
    <xf numFmtId="0" fontId="57" fillId="24" borderId="13" xfId="0" applyFont="1" applyFill="1" applyBorder="1" applyAlignment="1">
      <alignment horizontal="center"/>
    </xf>
    <xf numFmtId="0" fontId="57" fillId="23" borderId="13" xfId="0" applyFont="1" applyFill="1" applyBorder="1" applyAlignment="1">
      <alignment horizontal="center"/>
    </xf>
    <xf numFmtId="0" fontId="57" fillId="23" borderId="12" xfId="0" applyFont="1" applyFill="1" applyBorder="1" applyAlignment="1">
      <alignment horizontal="center"/>
    </xf>
    <xf numFmtId="0" fontId="0" fillId="0" borderId="0" xfId="0" applyAlignment="1">
      <alignment vertical="center"/>
    </xf>
    <xf numFmtId="0" fontId="43" fillId="0" borderId="0" xfId="0" applyFont="1"/>
    <xf numFmtId="0" fontId="0" fillId="0" borderId="0" xfId="0" applyAlignment="1">
      <alignment horizontal="center" vertical="center"/>
    </xf>
    <xf numFmtId="0" fontId="24" fillId="0" borderId="15" xfId="0" applyFont="1" applyBorder="1" applyAlignment="1">
      <alignment horizontal="left" vertical="center"/>
    </xf>
    <xf numFmtId="0" fontId="59" fillId="0" borderId="0" xfId="0" applyFont="1" applyAlignment="1">
      <alignment horizontal="left" vertical="top" wrapText="1" indent="1"/>
    </xf>
    <xf numFmtId="0" fontId="42" fillId="0" borderId="1" xfId="0" applyFont="1" applyBorder="1" applyAlignment="1">
      <alignment horizontal="left"/>
    </xf>
    <xf numFmtId="0" fontId="60" fillId="0" borderId="0" xfId="0" applyFont="1" applyAlignment="1">
      <alignment horizontal="center" vertical="center" wrapText="1"/>
    </xf>
    <xf numFmtId="0" fontId="60" fillId="0" borderId="0" xfId="0" applyFont="1" applyAlignment="1">
      <alignment horizontal="left" vertical="center" wrapText="1"/>
    </xf>
    <xf numFmtId="0" fontId="61" fillId="0" borderId="0" xfId="0" applyFont="1" applyAlignment="1">
      <alignment vertical="center"/>
    </xf>
    <xf numFmtId="0" fontId="61" fillId="0" borderId="0" xfId="0" applyFont="1"/>
    <xf numFmtId="0" fontId="58" fillId="0" borderId="0" xfId="0" applyFont="1" applyAlignment="1">
      <alignment vertical="center" wrapText="1"/>
    </xf>
    <xf numFmtId="0" fontId="1" fillId="0" borderId="0" xfId="0" applyFont="1" applyAlignment="1">
      <alignment vertical="center" wrapText="1"/>
    </xf>
    <xf numFmtId="0" fontId="58" fillId="0" borderId="0" xfId="0" applyFont="1" applyAlignment="1">
      <alignment horizontal="left" vertical="center" wrapText="1"/>
    </xf>
    <xf numFmtId="0" fontId="62" fillId="0" borderId="0" xfId="0" applyFont="1" applyAlignment="1">
      <alignment horizontal="center" wrapText="1"/>
    </xf>
    <xf numFmtId="0" fontId="63" fillId="0" borderId="0" xfId="0" applyFont="1" applyAlignment="1">
      <alignment wrapText="1"/>
    </xf>
    <xf numFmtId="0" fontId="63" fillId="0" borderId="0" xfId="0" applyFont="1" applyAlignment="1">
      <alignment horizontal="left" wrapText="1"/>
    </xf>
    <xf numFmtId="0" fontId="66" fillId="0" borderId="0" xfId="0" applyFont="1" applyAlignment="1">
      <alignment horizontal="center" vertical="center" wrapText="1"/>
    </xf>
    <xf numFmtId="0" fontId="67" fillId="0" borderId="0" xfId="0" applyFont="1" applyAlignment="1">
      <alignment horizontal="center" wrapText="1"/>
    </xf>
    <xf numFmtId="0" fontId="66" fillId="0" borderId="0" xfId="0" applyFont="1" applyAlignment="1">
      <alignment horizontal="center" wrapText="1"/>
    </xf>
    <xf numFmtId="0" fontId="51" fillId="0" borderId="0" xfId="0" applyFont="1" applyAlignment="1">
      <alignment vertical="top" wrapText="1"/>
    </xf>
    <xf numFmtId="0" fontId="68" fillId="0" borderId="0" xfId="0" applyFont="1" applyAlignment="1">
      <alignment vertical="top" wrapText="1"/>
    </xf>
    <xf numFmtId="0" fontId="50" fillId="0" borderId="0" xfId="0" applyFont="1" applyAlignment="1">
      <alignment vertical="top" wrapText="1"/>
    </xf>
    <xf numFmtId="0" fontId="34" fillId="0" borderId="0" xfId="0" applyFont="1" applyAlignment="1">
      <alignment vertical="top" wrapText="1"/>
    </xf>
    <xf numFmtId="0" fontId="15" fillId="0" borderId="0" xfId="1" applyAlignment="1">
      <alignment horizontal="center" wrapText="1"/>
    </xf>
    <xf numFmtId="0" fontId="15" fillId="0" borderId="0" xfId="1" applyAlignment="1">
      <alignment horizontal="center"/>
    </xf>
    <xf numFmtId="0" fontId="29" fillId="0" borderId="0" xfId="0" applyFont="1" applyAlignment="1">
      <alignment horizontal="left" vertical="top" wrapText="1"/>
    </xf>
    <xf numFmtId="0" fontId="58" fillId="0" borderId="0" xfId="0" applyFont="1" applyAlignment="1">
      <alignment horizontal="left" vertical="top" wrapText="1" indent="1"/>
    </xf>
    <xf numFmtId="0" fontId="8" fillId="0" borderId="16" xfId="0" applyFont="1" applyBorder="1" applyAlignment="1">
      <alignment horizontal="left" wrapText="1"/>
    </xf>
    <xf numFmtId="0" fontId="45" fillId="0" borderId="16" xfId="0" applyFont="1" applyBorder="1" applyAlignment="1">
      <alignment horizontal="left" wrapText="1"/>
    </xf>
    <xf numFmtId="0" fontId="50" fillId="0" borderId="12" xfId="0" applyFont="1" applyBorder="1" applyAlignment="1">
      <alignment horizontal="left" vertical="top" wrapText="1" indent="1"/>
    </xf>
    <xf numFmtId="0" fontId="50" fillId="0" borderId="13" xfId="0" applyFont="1" applyBorder="1" applyAlignment="1">
      <alignment horizontal="left" vertical="top" wrapText="1" indent="1"/>
    </xf>
    <xf numFmtId="0" fontId="50" fillId="0" borderId="14" xfId="0" applyFont="1" applyBorder="1" applyAlignment="1">
      <alignment horizontal="left" vertical="top" wrapText="1" indent="1"/>
    </xf>
    <xf numFmtId="0" fontId="55" fillId="0" borderId="0" xfId="0" applyFont="1" applyAlignment="1">
      <alignment horizontal="left" vertical="top" wrapText="1" indent="1"/>
    </xf>
    <xf numFmtId="0" fontId="55" fillId="0" borderId="13" xfId="0" applyFont="1" applyBorder="1" applyAlignment="1">
      <alignment horizontal="left" vertical="top" wrapText="1" indent="1"/>
    </xf>
    <xf numFmtId="0" fontId="55" fillId="0" borderId="12" xfId="0" applyFont="1" applyBorder="1" applyAlignment="1">
      <alignment horizontal="left" vertical="top" wrapText="1" indent="1"/>
    </xf>
  </cellXfs>
  <cellStyles count="2">
    <cellStyle name="Hyperlink" xfId="1" builtinId="8"/>
    <cellStyle name="Normal" xfId="0" builtinId="0"/>
  </cellStyles>
  <dxfs count="34">
    <dxf>
      <font>
        <strike val="0"/>
        <outline val="0"/>
        <shadow val="0"/>
        <u val="none"/>
        <vertAlign val="baseline"/>
        <sz val="15"/>
        <color theme="1"/>
        <name val="Aptos Narrow"/>
        <family val="2"/>
        <scheme val="minor"/>
      </font>
      <alignment horizontal="general" vertical="top" textRotation="0" wrapText="1" indent="0" justifyLastLine="0" shrinkToFit="0" readingOrder="0"/>
    </dxf>
    <dxf>
      <font>
        <strike val="0"/>
        <outline val="0"/>
        <shadow val="0"/>
        <u val="none"/>
        <vertAlign val="baseline"/>
        <sz val="15"/>
        <color theme="1"/>
        <name val="Aptos Narrow"/>
        <family val="2"/>
        <scheme val="minor"/>
      </font>
      <alignment horizontal="left" vertical="top" textRotation="0" wrapText="1" indent="1" justifyLastLine="0" shrinkToFit="0" readingOrder="0"/>
    </dxf>
    <dxf>
      <font>
        <b/>
        <strike val="0"/>
        <outline val="0"/>
        <shadow val="0"/>
        <u val="none"/>
        <vertAlign val="baseline"/>
        <sz val="16"/>
        <color theme="4" tint="-0.499984740745262"/>
        <name val="Aptos Narrow"/>
        <family val="2"/>
        <scheme val="minor"/>
      </font>
      <alignment horizontal="center" vertical="center" textRotation="0" wrapText="0" indent="0" justifyLastLine="0" shrinkToFit="0" readingOrder="0"/>
    </dxf>
    <dxf>
      <font>
        <strike val="0"/>
        <outline val="0"/>
        <shadow val="0"/>
        <u val="none"/>
        <vertAlign val="baseline"/>
        <color theme="1"/>
        <name val="Aptos Display"/>
        <family val="2"/>
        <scheme val="major"/>
      </font>
      <fill>
        <patternFill patternType="solid">
          <fgColor indexed="64"/>
          <bgColor theme="3" tint="9.9978637043366805E-2"/>
        </patternFill>
      </fill>
      <alignment horizontal="center" vertical="center" textRotation="0" indent="0" justifyLastLine="0" shrinkToFit="0" readingOrder="0"/>
      <protection locked="0" hidden="0"/>
    </dxf>
    <dxf>
      <fill>
        <patternFill>
          <bgColor rgb="FF00B05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00B050"/>
        </patternFill>
      </fill>
    </dxf>
    <dxf>
      <fill>
        <patternFill>
          <fgColor rgb="FFC00000"/>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s>
  <tableStyles count="0" defaultTableStyle="TableStyleMedium2" defaultPivotStyle="PivotStyleLight16"/>
  <colors>
    <mruColors>
      <color rgb="FF168088"/>
      <color rgb="FF161569"/>
      <color rgb="FF116369"/>
      <color rgb="FF28A745"/>
      <color rgb="FF6F42C1"/>
      <color rgb="FF007BFF"/>
      <color rgb="FFFFD700"/>
      <color rgb="FFFF5543"/>
      <color rgb="FF199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sis.fcmat.org/data-management/csis-data-management-assessmen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sis.fcmat.org/data-management/csis-data-management-assessmen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sis.fcmat.org/data-management/csis-data-management-assessmen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186690</xdr:colOff>
      <xdr:row>0</xdr:row>
      <xdr:rowOff>560070</xdr:rowOff>
    </xdr:from>
    <xdr:to>
      <xdr:col>6</xdr:col>
      <xdr:colOff>159434</xdr:colOff>
      <xdr:row>2</xdr:row>
      <xdr:rowOff>160020</xdr:rowOff>
    </xdr:to>
    <xdr:pic>
      <xdr:nvPicPr>
        <xdr:cNvPr id="2" name="Picture 1" descr="California School Information Services Logo. CSIS, a FCMAT Service.">
          <a:hlinkClick xmlns:r="http://schemas.openxmlformats.org/officeDocument/2006/relationships" r:id="rId1"/>
          <a:extLst>
            <a:ext uri="{FF2B5EF4-FFF2-40B4-BE49-F238E27FC236}">
              <a16:creationId xmlns:a16="http://schemas.microsoft.com/office/drawing/2014/main" id="{880216ED-A1F0-460D-A91A-F261304D79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387715" y="560070"/>
          <a:ext cx="2411144"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154106</xdr:colOff>
      <xdr:row>0</xdr:row>
      <xdr:rowOff>152400</xdr:rowOff>
    </xdr:from>
    <xdr:to>
      <xdr:col>9</xdr:col>
      <xdr:colOff>934570</xdr:colOff>
      <xdr:row>1</xdr:row>
      <xdr:rowOff>190500</xdr:rowOff>
    </xdr:to>
    <xdr:pic>
      <xdr:nvPicPr>
        <xdr:cNvPr id="8" name="Picture 7" descr="California School Information Services Logo. CSIS, a FCMAT Service.">
          <a:hlinkClick xmlns:r="http://schemas.openxmlformats.org/officeDocument/2006/relationships" r:id="rId1"/>
          <a:extLst>
            <a:ext uri="{FF2B5EF4-FFF2-40B4-BE49-F238E27FC236}">
              <a16:creationId xmlns:a16="http://schemas.microsoft.com/office/drawing/2014/main" id="{88537B1B-3CF5-43F1-8ED3-EAB98A9513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293460" y="152400"/>
          <a:ext cx="238887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304800</xdr:colOff>
      <xdr:row>0</xdr:row>
      <xdr:rowOff>144780</xdr:rowOff>
    </xdr:from>
    <xdr:to>
      <xdr:col>6</xdr:col>
      <xdr:colOff>281354</xdr:colOff>
      <xdr:row>0</xdr:row>
      <xdr:rowOff>944880</xdr:rowOff>
    </xdr:to>
    <xdr:pic>
      <xdr:nvPicPr>
        <xdr:cNvPr id="2" name="Picture 1" descr="California School Information Services Logo. CSIS, a FCMAT Service.">
          <a:hlinkClick xmlns:r="http://schemas.openxmlformats.org/officeDocument/2006/relationships" r:id="rId1"/>
          <a:extLst>
            <a:ext uri="{FF2B5EF4-FFF2-40B4-BE49-F238E27FC236}">
              <a16:creationId xmlns:a16="http://schemas.microsoft.com/office/drawing/2014/main" id="{1E34DE52-0CD2-4E32-8017-60BA86C76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991600" y="144780"/>
          <a:ext cx="2399714" cy="800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CB3CDE-EB7A-49F1-AA04-1642112D0EFB}" name="Table1" displayName="Table1" ref="A1:C16" totalsRowShown="0" headerRowDxfId="3">
  <autoFilter ref="A1:C16" xr:uid="{47CB3CDE-EB7A-49F1-AA04-1642112D0EFB}"/>
  <tableColumns count="3">
    <tableColumn id="1" xr3:uid="{FC0F5417-4E63-46CA-8586-09D575C1D5E3}" name="Terms" dataDxfId="2"/>
    <tableColumn id="2" xr3:uid="{56314D7D-AF9F-4D4B-8588-8DDF5228A542}" name="Definitions" dataDxfId="1"/>
    <tableColumn id="6" xr3:uid="{EAFDA310-C08D-4FE9-AB7A-9D2DE90B897E}" name="Purpo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pport@fcmat.org?subject=CSIS%20Data%20Management%20Assessment" TargetMode="External"/><Relationship Id="rId1" Type="http://schemas.openxmlformats.org/officeDocument/2006/relationships/hyperlink" Target="https://csis.fcmat.org/contact-u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E466-260C-4BCC-8CE9-3A19D27FC181}">
  <sheetPr>
    <pageSetUpPr autoPageBreaks="0"/>
  </sheetPr>
  <dimension ref="A1:I19"/>
  <sheetViews>
    <sheetView showGridLines="0" showRowColHeaders="0" tabSelected="1" workbookViewId="0">
      <selection activeCell="B12" sqref="B12:B13"/>
    </sheetView>
  </sheetViews>
  <sheetFormatPr defaultColWidth="0" defaultRowHeight="14.45"/>
  <cols>
    <col min="1" max="1" width="8.7109375" customWidth="1"/>
    <col min="2" max="2" width="110.7109375" style="3" customWidth="1"/>
    <col min="3" max="7" width="8.85546875" customWidth="1"/>
    <col min="8" max="16384" width="8.85546875" hidden="1"/>
  </cols>
  <sheetData>
    <row r="1" spans="2:9" ht="60" customHeight="1">
      <c r="B1" s="137" t="s">
        <v>0</v>
      </c>
      <c r="C1" s="6"/>
      <c r="D1" s="6"/>
      <c r="E1" s="2"/>
      <c r="I1" s="43"/>
    </row>
    <row r="2" spans="2:9" ht="34.9" customHeight="1">
      <c r="B2" s="136" t="s">
        <v>1</v>
      </c>
      <c r="C2" s="3"/>
      <c r="D2" s="3"/>
      <c r="E2" s="2"/>
      <c r="I2" s="43"/>
    </row>
    <row r="3" spans="2:9" ht="25.15" customHeight="1">
      <c r="B3" s="133" t="s">
        <v>2</v>
      </c>
      <c r="C3" s="3"/>
      <c r="D3" s="3"/>
      <c r="E3" s="2"/>
      <c r="I3" s="43"/>
    </row>
    <row r="4" spans="2:9" ht="18" customHeight="1">
      <c r="D4" s="140" t="s">
        <v>3</v>
      </c>
      <c r="E4" s="140"/>
      <c r="F4" s="140"/>
      <c r="G4" s="140"/>
    </row>
    <row r="5" spans="2:9" ht="25.9">
      <c r="B5" s="135" t="s">
        <v>4</v>
      </c>
      <c r="D5" s="140"/>
      <c r="E5" s="140"/>
      <c r="F5" s="140"/>
      <c r="G5" s="140"/>
    </row>
    <row r="6" spans="2:9">
      <c r="D6" s="140"/>
      <c r="E6" s="140"/>
      <c r="F6" s="140"/>
      <c r="G6" s="140"/>
    </row>
    <row r="7" spans="2:9" ht="165" customHeight="1">
      <c r="B7" s="141" t="s">
        <v>5</v>
      </c>
    </row>
    <row r="8" spans="2:9" ht="165" customHeight="1">
      <c r="B8" s="141"/>
    </row>
    <row r="10" spans="2:9" ht="25.9">
      <c r="B10" s="134" t="s">
        <v>6</v>
      </c>
    </row>
    <row r="12" spans="2:9" ht="165" customHeight="1">
      <c r="B12" s="142" t="s">
        <v>7</v>
      </c>
    </row>
    <row r="13" spans="2:9" ht="184.9" customHeight="1">
      <c r="B13" s="141"/>
    </row>
    <row r="15" spans="2:9" ht="25.9">
      <c r="B15" s="134" t="s">
        <v>8</v>
      </c>
    </row>
    <row r="17" spans="2:2" ht="180" customHeight="1">
      <c r="B17" s="141" t="s">
        <v>9</v>
      </c>
    </row>
    <row r="18" spans="2:2" ht="210" customHeight="1">
      <c r="B18" s="141"/>
    </row>
    <row r="19" spans="2:2" ht="90" customHeight="1">
      <c r="B19" s="139" t="s">
        <v>10</v>
      </c>
    </row>
  </sheetData>
  <sheetProtection algorithmName="SHA-512" hashValue="jf7IWxJNplRU02202L1dz3xPDAml0zN8OKooWWLHuZnK4PO4hrvYPQBpJ3uPevh1fbmGIO4Yj/8EWcZkh/PxGA==" saltValue="z14Yr2Ig6OZ2rHBbr4fQqQ==" spinCount="100000" sheet="1" objects="1" scenarios="1"/>
  <mergeCells count="4">
    <mergeCell ref="D4:G6"/>
    <mergeCell ref="B7:B8"/>
    <mergeCell ref="B12:B13"/>
    <mergeCell ref="B17:B18"/>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B3E7-35E7-474F-9B28-B392E907CF8D}">
  <sheetPr codeName="Sheet1">
    <pageSetUpPr autoPageBreaks="0"/>
  </sheetPr>
  <dimension ref="A1:J104"/>
  <sheetViews>
    <sheetView showGridLines="0" showRowColHeaders="0" zoomScaleNormal="100" workbookViewId="0">
      <pane ySplit="2" topLeftCell="A3" activePane="bottomLeft" state="frozen"/>
      <selection pane="bottomLeft" activeCell="E27" sqref="E27"/>
    </sheetView>
  </sheetViews>
  <sheetFormatPr defaultColWidth="0" defaultRowHeight="18"/>
  <cols>
    <col min="1" max="1" width="8.7109375" customWidth="1"/>
    <col min="2" max="2" width="90.7109375" style="3" customWidth="1"/>
    <col min="3" max="3" width="3.7109375" style="3" customWidth="1"/>
    <col min="4" max="4" width="0.7109375" style="3" customWidth="1"/>
    <col min="5" max="5" width="23.7109375" style="2" customWidth="1"/>
    <col min="6" max="8" width="11.7109375" hidden="1" customWidth="1"/>
    <col min="9" max="9" width="18.7109375" style="43" hidden="1" customWidth="1"/>
    <col min="10" max="10" width="22.28515625" customWidth="1"/>
    <col min="11" max="16384" width="8.7109375" hidden="1"/>
  </cols>
  <sheetData>
    <row r="1" spans="1:9" ht="60" customHeight="1">
      <c r="B1" s="138" t="s">
        <v>1</v>
      </c>
      <c r="C1" s="6"/>
      <c r="D1" s="6"/>
    </row>
    <row r="2" spans="1:9" ht="25.15" customHeight="1">
      <c r="B2" s="39" t="s">
        <v>11</v>
      </c>
    </row>
    <row r="4" spans="1:9">
      <c r="B4" s="145" t="s">
        <v>12</v>
      </c>
    </row>
    <row r="5" spans="1:9" ht="26.45" thickBot="1">
      <c r="B5" s="145"/>
      <c r="E5" s="11" t="s">
        <v>13</v>
      </c>
      <c r="F5" s="7"/>
    </row>
    <row r="6" spans="1:9" ht="21">
      <c r="B6" s="145"/>
      <c r="E6" s="38" t="str">
        <f>IF(COUNTA(E19:E23,E28:E32,E37:E40,E45:E49,E54:E57,E62:E65,E70:E72,E77:E80,E85:E87,E92:E94)&lt;40,
"Complete for results",
IF(AND(G97&gt;=0,G97&lt;=1.99),"Level 1 - Initial or Ad Hoc",
IF(AND(G97&gt;=2,G97&lt;=2.99),"Level 2 - Developing",
IF(AND(G97&gt;=3,G97&lt;=3.99),"Level 3 - Structured &amp; Documented",
IF(AND(G97&gt;=4,G97&lt;=4.99),"Level 4 - Managed &amp; Measured",
IF(AND(G97&gt;=5,G97&lt;=7),"Level 5 - Optimized &amp; Sustainable",
"Complete for results"))))))</f>
        <v>Complete for results</v>
      </c>
    </row>
    <row r="7" spans="1:9">
      <c r="B7" s="145"/>
    </row>
    <row r="8" spans="1:9">
      <c r="B8" s="145"/>
    </row>
    <row r="9" spans="1:9">
      <c r="B9" s="145"/>
    </row>
    <row r="10" spans="1:9">
      <c r="B10" s="145"/>
    </row>
    <row r="11" spans="1:9">
      <c r="B11" s="145"/>
    </row>
    <row r="12" spans="1:9">
      <c r="B12" s="145"/>
    </row>
    <row r="13" spans="1:9" ht="13.35" customHeight="1">
      <c r="B13" s="41"/>
    </row>
    <row r="14" spans="1:9" s="2" customFormat="1">
      <c r="A14" s="50" t="s">
        <v>14</v>
      </c>
      <c r="B14" s="40"/>
      <c r="C14" s="14"/>
      <c r="D14" s="14"/>
      <c r="E14" s="49"/>
      <c r="G14"/>
      <c r="H14"/>
      <c r="I14" s="43"/>
    </row>
    <row r="15" spans="1:9" ht="13.35" customHeight="1">
      <c r="A15" s="1"/>
      <c r="E15" s="34"/>
    </row>
    <row r="16" spans="1:9" s="2" customFormat="1">
      <c r="A16" s="50" t="s">
        <v>15</v>
      </c>
      <c r="B16" s="40"/>
      <c r="C16" s="14"/>
      <c r="D16" s="14"/>
      <c r="E16" s="49"/>
      <c r="G16"/>
      <c r="H16"/>
      <c r="I16" s="43"/>
    </row>
    <row r="17" spans="1:10" ht="23.45">
      <c r="A17" s="1"/>
      <c r="E17" s="34"/>
    </row>
    <row r="18" spans="1:10" ht="23.45">
      <c r="A18" s="1" t="s">
        <v>16</v>
      </c>
      <c r="B18" s="45"/>
      <c r="C18" s="45"/>
      <c r="D18" s="45"/>
      <c r="E18" s="42" t="s">
        <v>17</v>
      </c>
      <c r="F18" s="44" t="s">
        <v>18</v>
      </c>
      <c r="G18" s="44" t="s">
        <v>19</v>
      </c>
      <c r="H18" s="44" t="s">
        <v>20</v>
      </c>
      <c r="I18" s="44" t="s">
        <v>21</v>
      </c>
    </row>
    <row r="19" spans="1:10" ht="36.6" thickBot="1">
      <c r="A19" s="10">
        <v>1.1000000000000001</v>
      </c>
      <c r="B19" s="5" t="s">
        <v>22</v>
      </c>
      <c r="C19" s="5"/>
      <c r="D19" s="5"/>
      <c r="E19" s="30"/>
      <c r="F19">
        <v>0.3</v>
      </c>
      <c r="G19">
        <f>IF(E19="Yes", PRODUCT(1, F19), IF(E19="Somewhat", PRODUCT(1, H19), -0.3))</f>
        <v>-0.3</v>
      </c>
      <c r="H19">
        <v>0.2</v>
      </c>
      <c r="I19" s="43">
        <f>IF(E19="Yes",1,IF(E19="Somewhat",0.5,0))</f>
        <v>0</v>
      </c>
    </row>
    <row r="20" spans="1:10" ht="36.6" thickBot="1">
      <c r="A20" s="10">
        <v>1.2</v>
      </c>
      <c r="B20" s="5" t="s">
        <v>23</v>
      </c>
      <c r="C20" s="5"/>
      <c r="D20" s="5"/>
      <c r="E20" s="31"/>
      <c r="F20">
        <v>0.2</v>
      </c>
      <c r="G20">
        <f>IF(E20="Yes", PRODUCT(1, F20), IF(E20="Somewhat", PRODUCT(1, H20), -0.2))</f>
        <v>-0.2</v>
      </c>
      <c r="H20">
        <v>-0.1</v>
      </c>
      <c r="I20" s="43">
        <f t="shared" ref="I20:I23" si="0">IF(E20="Yes",1,IF(E20="Somewhat",0.5,0))</f>
        <v>0</v>
      </c>
    </row>
    <row r="21" spans="1:10" ht="36.6" thickBot="1">
      <c r="A21" s="10">
        <v>1.3</v>
      </c>
      <c r="B21" s="5" t="s">
        <v>24</v>
      </c>
      <c r="C21" s="5"/>
      <c r="D21" s="5"/>
      <c r="E21" s="31"/>
      <c r="F21">
        <v>0.2</v>
      </c>
      <c r="G21">
        <f>IF(E21="Yes", PRODUCT(1, F21), IF(E21="Somewhat", PRODUCT(1, H21), 0))</f>
        <v>0</v>
      </c>
      <c r="H21">
        <v>0.1</v>
      </c>
      <c r="I21" s="43">
        <f t="shared" si="0"/>
        <v>0</v>
      </c>
    </row>
    <row r="22" spans="1:10" ht="36.6" thickBot="1">
      <c r="A22" s="10">
        <v>1.4</v>
      </c>
      <c r="B22" s="5" t="s">
        <v>25</v>
      </c>
      <c r="C22" s="5"/>
      <c r="D22" s="5"/>
      <c r="E22" s="31"/>
      <c r="F22">
        <v>0.2</v>
      </c>
      <c r="G22">
        <f>IF(E22="Yes", PRODUCT(1, F22), IF(E22="Somewhat", PRODUCT(1, H22), 0))</f>
        <v>0</v>
      </c>
      <c r="H22">
        <v>0.1</v>
      </c>
      <c r="I22" s="43">
        <f t="shared" si="0"/>
        <v>0</v>
      </c>
    </row>
    <row r="23" spans="1:10" s="13" customFormat="1" ht="36">
      <c r="A23" s="18">
        <v>1.5</v>
      </c>
      <c r="B23" s="15" t="s">
        <v>26</v>
      </c>
      <c r="C23" s="15"/>
      <c r="D23" s="5"/>
      <c r="E23" s="32"/>
      <c r="F23" s="13">
        <v>0.1</v>
      </c>
      <c r="G23" s="13">
        <f>IF(E23="Yes", PRODUCT(1, F23), IF(E23="Somewhat", PRODUCT(1, H23), 0))</f>
        <v>0</v>
      </c>
      <c r="H23" s="12">
        <v>0</v>
      </c>
      <c r="I23" s="46">
        <f t="shared" si="0"/>
        <v>0</v>
      </c>
      <c r="J23"/>
    </row>
    <row r="24" spans="1:10" s="2" customFormat="1">
      <c r="A24" s="51" t="s">
        <v>27</v>
      </c>
      <c r="B24" s="14"/>
      <c r="C24" s="14"/>
      <c r="D24" s="47"/>
      <c r="E24" s="33"/>
      <c r="G24">
        <f>SUM(G19:G23)</f>
        <v>-0.5</v>
      </c>
      <c r="H24"/>
      <c r="I24" s="43">
        <f>AVERAGE(I19:I23)</f>
        <v>0</v>
      </c>
    </row>
    <row r="25" spans="1:10" ht="23.45">
      <c r="A25" s="52"/>
      <c r="B25" s="37"/>
      <c r="E25" s="34"/>
    </row>
    <row r="26" spans="1:10" ht="23.45">
      <c r="A26" s="52"/>
      <c r="E26" s="34"/>
    </row>
    <row r="27" spans="1:10" ht="23.45">
      <c r="A27" s="52" t="s">
        <v>28</v>
      </c>
      <c r="E27" s="34"/>
    </row>
    <row r="28" spans="1:10" ht="36.6" thickBot="1">
      <c r="A28" s="10">
        <v>2.1</v>
      </c>
      <c r="B28" s="5" t="s">
        <v>29</v>
      </c>
      <c r="C28" s="5"/>
      <c r="D28" s="5"/>
      <c r="E28" s="35"/>
      <c r="F28">
        <v>0.1</v>
      </c>
      <c r="G28">
        <f>IF(E28="Yes", PRODUCT(1, F28), IF(E28="Somewhat", PRODUCT(1, H28), 0))</f>
        <v>0</v>
      </c>
      <c r="H28">
        <v>0.05</v>
      </c>
      <c r="I28" s="43">
        <f>IF(E28="Yes", 1, IF(E28="Somewhat", 0.5, 0))</f>
        <v>0</v>
      </c>
    </row>
    <row r="29" spans="1:10" ht="36.6" thickBot="1">
      <c r="A29" s="10">
        <v>2.2000000000000002</v>
      </c>
      <c r="B29" s="5" t="s">
        <v>30</v>
      </c>
      <c r="C29" s="5"/>
      <c r="D29" s="5"/>
      <c r="E29" s="30"/>
      <c r="F29">
        <v>0.1</v>
      </c>
      <c r="G29">
        <f>IF(E29="Yes", PRODUCT(1, F29), IF(E29="Somewhat", PRODUCT(1, H29), 0))</f>
        <v>0</v>
      </c>
      <c r="H29">
        <v>0</v>
      </c>
      <c r="I29" s="43">
        <f>IF(E29="Yes", 1, IF(E29="Somewhat", 0.5, 0))</f>
        <v>0</v>
      </c>
    </row>
    <row r="30" spans="1:10" ht="36.6" thickBot="1">
      <c r="A30" s="10">
        <v>2.2999999999999998</v>
      </c>
      <c r="B30" s="5" t="s">
        <v>31</v>
      </c>
      <c r="C30" s="5"/>
      <c r="D30" s="5"/>
      <c r="E30" s="31"/>
      <c r="F30">
        <v>0.1</v>
      </c>
      <c r="G30">
        <f>IF(E30="Yes", PRODUCT(1, F30), IF(E30="Somewhat", PRODUCT(1, H30), 0))</f>
        <v>0</v>
      </c>
      <c r="H30">
        <v>0.05</v>
      </c>
      <c r="I30" s="43">
        <f>IF(E30="Yes", 1, IF(E30="Somewhat", 0.5, 0))</f>
        <v>0</v>
      </c>
    </row>
    <row r="31" spans="1:10" ht="36.6" thickBot="1">
      <c r="A31" s="10">
        <v>2.4</v>
      </c>
      <c r="B31" s="5" t="s">
        <v>32</v>
      </c>
      <c r="C31" s="5"/>
      <c r="D31" s="5"/>
      <c r="E31" s="30"/>
      <c r="F31">
        <v>0.1</v>
      </c>
      <c r="G31">
        <f>IF(E31="Yes", PRODUCT(1, F31), IF(E31="Somewhat", PRODUCT(1, H31), 0))</f>
        <v>0</v>
      </c>
      <c r="H31">
        <v>0.05</v>
      </c>
      <c r="I31" s="43">
        <f>IF(E31="Yes", 1, IF(E31="Somewhat", 0.5, 0))</f>
        <v>0</v>
      </c>
    </row>
    <row r="32" spans="1:10" s="13" customFormat="1" ht="36">
      <c r="A32" s="10">
        <v>2.5</v>
      </c>
      <c r="B32" s="5" t="s">
        <v>33</v>
      </c>
      <c r="C32" s="5"/>
      <c r="D32" s="5"/>
      <c r="E32" s="32"/>
      <c r="F32" s="13">
        <v>0.1</v>
      </c>
      <c r="G32" s="13">
        <f>IF(E32="Yes", PRODUCT(1, F32), IF(E32="Somewhat", PRODUCT(1, H32), 0))</f>
        <v>0</v>
      </c>
      <c r="H32" s="12">
        <v>0.05</v>
      </c>
      <c r="I32" s="46">
        <f>IF(E32="Yes", 1, IF(E32="Somewhat", 0.5, 0))</f>
        <v>0</v>
      </c>
      <c r="J32"/>
    </row>
    <row r="33" spans="1:10" s="2" customFormat="1">
      <c r="A33" s="53" t="s">
        <v>27</v>
      </c>
      <c r="B33" s="17"/>
      <c r="C33" s="17"/>
      <c r="D33" s="17"/>
      <c r="E33" s="33"/>
      <c r="G33">
        <f>SUM(G28:G32)</f>
        <v>0</v>
      </c>
      <c r="H33"/>
      <c r="I33" s="43">
        <f>AVERAGE(I28:I32)</f>
        <v>0</v>
      </c>
    </row>
    <row r="34" spans="1:10" ht="23.45">
      <c r="A34" s="52"/>
      <c r="B34" s="37"/>
      <c r="E34" s="34"/>
    </row>
    <row r="35" spans="1:10" ht="23.45">
      <c r="A35" s="52"/>
      <c r="E35" s="34"/>
    </row>
    <row r="36" spans="1:10" ht="23.45">
      <c r="A36" s="52" t="s">
        <v>34</v>
      </c>
      <c r="E36" s="34"/>
    </row>
    <row r="37" spans="1:10" ht="36.6" thickBot="1">
      <c r="A37" s="10">
        <v>3.1</v>
      </c>
      <c r="B37" s="5" t="s">
        <v>35</v>
      </c>
      <c r="C37" s="5"/>
      <c r="D37" s="5"/>
      <c r="E37" s="30"/>
      <c r="F37">
        <v>0.2</v>
      </c>
      <c r="G37">
        <f>IF(E37="Yes", PRODUCT(1, F37), IF(E37="Somewhat", PRODUCT(1, H37), 0))</f>
        <v>0</v>
      </c>
      <c r="H37">
        <v>0.1</v>
      </c>
      <c r="I37" s="43">
        <f>IF(E37="Yes", 1, IF(E37="Somewhat", 0.5, 0))</f>
        <v>0</v>
      </c>
    </row>
    <row r="38" spans="1:10" ht="36.6" thickBot="1">
      <c r="A38" s="10">
        <v>3.2</v>
      </c>
      <c r="B38" s="5" t="s">
        <v>36</v>
      </c>
      <c r="C38" s="5"/>
      <c r="D38" s="5"/>
      <c r="E38" s="32"/>
      <c r="F38">
        <v>0.1</v>
      </c>
      <c r="G38">
        <f>IF(E38="Yes", PRODUCT(1, F38), IF(E38="Somewhat", PRODUCT(1, H38), 0))</f>
        <v>0</v>
      </c>
      <c r="H38">
        <v>0.05</v>
      </c>
      <c r="I38" s="43">
        <f t="shared" ref="I38:I40" si="1">IF(E38="Yes", 1, IF(E38="Somewhat", 0.5, 0))</f>
        <v>0</v>
      </c>
    </row>
    <row r="39" spans="1:10" ht="36.6" thickBot="1">
      <c r="A39" s="10">
        <v>3.3</v>
      </c>
      <c r="B39" s="5" t="s">
        <v>37</v>
      </c>
      <c r="C39" s="5"/>
      <c r="D39" s="5"/>
      <c r="E39" s="31"/>
      <c r="F39">
        <v>0.2</v>
      </c>
      <c r="G39">
        <f>IF(E39="Yes", PRODUCT(1, F39), IF(E39="Somewhat", PRODUCT(1, H39), 0))</f>
        <v>0</v>
      </c>
      <c r="H39">
        <v>0.05</v>
      </c>
      <c r="I39" s="43">
        <f t="shared" si="1"/>
        <v>0</v>
      </c>
    </row>
    <row r="40" spans="1:10" s="13" customFormat="1" ht="36">
      <c r="A40" s="18">
        <v>3.4</v>
      </c>
      <c r="B40" s="5" t="s">
        <v>38</v>
      </c>
      <c r="C40" s="15"/>
      <c r="D40" s="48"/>
      <c r="E40" s="30"/>
      <c r="F40" s="13">
        <v>0.3</v>
      </c>
      <c r="G40" s="13">
        <f>IF(E40="Yes", PRODUCT(1, F40), IF(E40="Somewhat", PRODUCT(1, H40), -0.1))</f>
        <v>-0.1</v>
      </c>
      <c r="H40" s="12">
        <v>0</v>
      </c>
      <c r="I40" s="46">
        <f t="shared" si="1"/>
        <v>0</v>
      </c>
      <c r="J40"/>
    </row>
    <row r="41" spans="1:10" s="2" customFormat="1">
      <c r="A41" s="51" t="s">
        <v>27</v>
      </c>
      <c r="B41" s="17"/>
      <c r="C41" s="14"/>
      <c r="D41" s="14"/>
      <c r="E41" s="33"/>
      <c r="G41">
        <f>SUM(G37:G40)</f>
        <v>-0.1</v>
      </c>
      <c r="H41"/>
      <c r="I41" s="43">
        <f>AVERAGE(I37:I40)</f>
        <v>0</v>
      </c>
    </row>
    <row r="42" spans="1:10" ht="23.45">
      <c r="A42" s="52"/>
      <c r="B42" s="37"/>
      <c r="E42" s="34"/>
    </row>
    <row r="43" spans="1:10">
      <c r="A43" s="8"/>
      <c r="E43" s="34"/>
    </row>
    <row r="44" spans="1:10" ht="23.45">
      <c r="A44" s="52" t="s">
        <v>39</v>
      </c>
      <c r="B44" s="4"/>
      <c r="C44" s="4"/>
      <c r="D44" s="4"/>
      <c r="E44" s="34"/>
    </row>
    <row r="45" spans="1:10" ht="36.6" thickBot="1">
      <c r="A45" s="10">
        <v>4.0999999999999996</v>
      </c>
      <c r="B45" s="5" t="s">
        <v>40</v>
      </c>
      <c r="C45" s="5"/>
      <c r="D45" s="5"/>
      <c r="E45" s="35"/>
      <c r="F45">
        <v>0.1</v>
      </c>
      <c r="G45">
        <f>IF(E45="Yes", PRODUCT(1, F45), IF(E45="Somewhat", PRODUCT(1, H45), -0.1))</f>
        <v>-0.1</v>
      </c>
      <c r="H45">
        <v>0</v>
      </c>
      <c r="I45" s="43">
        <f>IF(E45="Yes", 1, IF(E45="Somewhat", 0.5, 0))</f>
        <v>0</v>
      </c>
    </row>
    <row r="46" spans="1:10" ht="36.6" thickBot="1">
      <c r="A46" s="10">
        <v>4.2</v>
      </c>
      <c r="B46" s="5" t="s">
        <v>41</v>
      </c>
      <c r="C46" s="5"/>
      <c r="D46" s="5"/>
      <c r="E46" s="31"/>
      <c r="F46">
        <v>0.2</v>
      </c>
      <c r="G46">
        <f>IF(E46="Yes", PRODUCT(1, F46), IF(E46="Somewhat", PRODUCT(1, H46), 0))</f>
        <v>0</v>
      </c>
      <c r="H46">
        <v>0.1</v>
      </c>
      <c r="I46" s="43">
        <f t="shared" ref="I46:I49" si="2">IF(E46="Yes", 1, IF(E46="Somewhat", 0.5, 0))</f>
        <v>0</v>
      </c>
    </row>
    <row r="47" spans="1:10" ht="36.6" thickBot="1">
      <c r="A47" s="10">
        <v>4.3</v>
      </c>
      <c r="B47" s="5" t="s">
        <v>42</v>
      </c>
      <c r="C47" s="5"/>
      <c r="D47" s="5"/>
      <c r="E47" s="31"/>
      <c r="F47">
        <v>0.2</v>
      </c>
      <c r="G47">
        <f>IF(E47="Yes", PRODUCT(1, F47), IF(E47="Somewhat", PRODUCT(1, H47), 0))</f>
        <v>0</v>
      </c>
      <c r="H47">
        <v>0.1</v>
      </c>
      <c r="I47" s="43">
        <f t="shared" si="2"/>
        <v>0</v>
      </c>
    </row>
    <row r="48" spans="1:10" ht="36.6" thickBot="1">
      <c r="A48" s="10">
        <v>4.4000000000000004</v>
      </c>
      <c r="B48" s="5" t="s">
        <v>43</v>
      </c>
      <c r="C48" s="5"/>
      <c r="D48" s="5"/>
      <c r="E48" s="31"/>
      <c r="F48">
        <v>0.2</v>
      </c>
      <c r="G48">
        <f>IF(E48="Yes", PRODUCT(1, F48), IF(E48="Somewhat", PRODUCT(1, H48), 0))</f>
        <v>0</v>
      </c>
      <c r="H48">
        <v>0.1</v>
      </c>
      <c r="I48" s="43">
        <f t="shared" si="2"/>
        <v>0</v>
      </c>
    </row>
    <row r="49" spans="1:10" s="13" customFormat="1" ht="36">
      <c r="A49" s="18">
        <v>4.5</v>
      </c>
      <c r="B49" s="15" t="s">
        <v>44</v>
      </c>
      <c r="C49" s="5"/>
      <c r="D49" s="5"/>
      <c r="E49" s="30"/>
      <c r="F49" s="13">
        <v>0.2</v>
      </c>
      <c r="G49" s="13">
        <f>IF(E49="Yes", PRODUCT(1, F49), IF(E49="Somewhat", PRODUCT(1, H49), 0))</f>
        <v>0</v>
      </c>
      <c r="H49" s="12">
        <v>0.1</v>
      </c>
      <c r="I49" s="46">
        <f t="shared" si="2"/>
        <v>0</v>
      </c>
      <c r="J49"/>
    </row>
    <row r="50" spans="1:10" s="2" customFormat="1">
      <c r="A50" s="51" t="s">
        <v>27</v>
      </c>
      <c r="B50" s="14"/>
      <c r="C50" s="17"/>
      <c r="D50" s="17"/>
      <c r="E50" s="33"/>
      <c r="G50">
        <f>SUM(G45:G49)</f>
        <v>-0.1</v>
      </c>
      <c r="H50"/>
      <c r="I50" s="43">
        <f>AVERAGE(I45:I49)</f>
        <v>0</v>
      </c>
    </row>
    <row r="51" spans="1:10" ht="23.45">
      <c r="A51" s="52"/>
      <c r="B51" s="37"/>
      <c r="E51" s="34"/>
    </row>
    <row r="52" spans="1:10" ht="23.45">
      <c r="A52" s="52"/>
      <c r="E52" s="34"/>
    </row>
    <row r="53" spans="1:10" ht="23.45">
      <c r="A53" s="52" t="s">
        <v>45</v>
      </c>
      <c r="E53" s="34"/>
    </row>
    <row r="54" spans="1:10" ht="36.6" thickBot="1">
      <c r="A54" s="10">
        <v>5.0999999999999996</v>
      </c>
      <c r="B54" s="5" t="s">
        <v>46</v>
      </c>
      <c r="C54" s="5"/>
      <c r="D54" s="5"/>
      <c r="E54" s="35"/>
      <c r="F54">
        <v>0.1</v>
      </c>
      <c r="G54">
        <f>IF(E54="Yes", PRODUCT(1, F54), IF(E54="Somewhat", PRODUCT(1, H54), 0))</f>
        <v>0</v>
      </c>
      <c r="H54">
        <v>0.05</v>
      </c>
      <c r="I54" s="43">
        <f>IF(E54="Yes", 1, IF(E54="Somewhat", 0.5, 0))</f>
        <v>0</v>
      </c>
    </row>
    <row r="55" spans="1:10" ht="36.6" thickBot="1">
      <c r="A55" s="10">
        <v>5.2</v>
      </c>
      <c r="B55" s="5" t="s">
        <v>47</v>
      </c>
      <c r="C55" s="5"/>
      <c r="D55" s="5"/>
      <c r="E55" s="31"/>
      <c r="F55">
        <v>0.2</v>
      </c>
      <c r="G55">
        <f>IF(E55="Yes", PRODUCT(1, F55), IF(E55="Somewhat", PRODUCT(1, H55), 0))</f>
        <v>0</v>
      </c>
      <c r="H55">
        <v>0.1</v>
      </c>
      <c r="I55" s="43">
        <f t="shared" ref="I55:I57" si="3">IF(E55="Yes", 1, IF(E55="Somewhat", 0.5, 0))</f>
        <v>0</v>
      </c>
    </row>
    <row r="56" spans="1:10" ht="36.6" thickBot="1">
      <c r="A56" s="10">
        <v>5.3</v>
      </c>
      <c r="B56" s="5" t="s">
        <v>48</v>
      </c>
      <c r="C56" s="5"/>
      <c r="D56" s="5"/>
      <c r="E56" s="31"/>
      <c r="F56">
        <v>0.1</v>
      </c>
      <c r="G56">
        <f>IF(E56="Yes", PRODUCT(1, F56), IF(E56="Somewhat", PRODUCT(1, H56), 0))</f>
        <v>0</v>
      </c>
      <c r="H56">
        <v>0.05</v>
      </c>
      <c r="I56" s="43">
        <f t="shared" si="3"/>
        <v>0</v>
      </c>
    </row>
    <row r="57" spans="1:10" s="13" customFormat="1" ht="36">
      <c r="A57" s="10">
        <v>5.4</v>
      </c>
      <c r="B57" s="5" t="s">
        <v>49</v>
      </c>
      <c r="C57" s="5"/>
      <c r="D57" s="5"/>
      <c r="E57" s="36"/>
      <c r="F57" s="13">
        <v>0.3</v>
      </c>
      <c r="G57" s="13">
        <f>IF(E57="Yes", PRODUCT(1, F57), IF(E57="Somewhat", PRODUCT(1, H57), 0))</f>
        <v>0</v>
      </c>
      <c r="H57" s="12">
        <v>0.2</v>
      </c>
      <c r="I57" s="46">
        <f t="shared" si="3"/>
        <v>0</v>
      </c>
      <c r="J57"/>
    </row>
    <row r="58" spans="1:10" s="2" customFormat="1">
      <c r="A58" s="53" t="s">
        <v>27</v>
      </c>
      <c r="B58" s="17"/>
      <c r="C58" s="17"/>
      <c r="D58" s="47"/>
      <c r="E58" s="34"/>
      <c r="G58">
        <f>SUM(G54:G57)</f>
        <v>0</v>
      </c>
      <c r="H58"/>
      <c r="I58" s="43">
        <f>AVERAGE(I54:I57)</f>
        <v>0</v>
      </c>
    </row>
    <row r="59" spans="1:10" ht="23.45">
      <c r="A59" s="52"/>
      <c r="B59" s="37"/>
      <c r="E59" s="34"/>
    </row>
    <row r="60" spans="1:10" ht="23.45">
      <c r="A60" s="52"/>
      <c r="E60" s="34"/>
    </row>
    <row r="61" spans="1:10" ht="23.45">
      <c r="A61" s="52" t="s">
        <v>50</v>
      </c>
      <c r="E61" s="34"/>
    </row>
    <row r="62" spans="1:10" ht="36.6" thickBot="1">
      <c r="A62" s="10">
        <v>6.1</v>
      </c>
      <c r="B62" s="5" t="s">
        <v>51</v>
      </c>
      <c r="C62" s="5"/>
      <c r="D62" s="5"/>
      <c r="E62" s="35"/>
      <c r="F62">
        <v>0.2</v>
      </c>
      <c r="G62">
        <f>IF(E62="Yes", PRODUCT(1, F62), IF(E62="Somewhat", PRODUCT(1, H62), -0.2))</f>
        <v>-0.2</v>
      </c>
      <c r="H62">
        <v>0.05</v>
      </c>
      <c r="I62" s="43">
        <f>IF(E62="Yes", 1, IF(E62="Somewhat", 0.5, 0))</f>
        <v>0</v>
      </c>
    </row>
    <row r="63" spans="1:10" ht="36.6" thickBot="1">
      <c r="A63" s="10">
        <v>6.2</v>
      </c>
      <c r="B63" s="5" t="s">
        <v>52</v>
      </c>
      <c r="C63" s="5"/>
      <c r="D63" s="5"/>
      <c r="E63" s="30"/>
      <c r="F63">
        <v>0.2</v>
      </c>
      <c r="G63">
        <f>IF(E63="Yes", PRODUCT(1, F63), IF(E63="Somewhat", PRODUCT(1, H63), -0.1))</f>
        <v>-0.1</v>
      </c>
      <c r="H63">
        <v>0.05</v>
      </c>
      <c r="I63" s="43">
        <f t="shared" ref="I63:I65" si="4">IF(E63="Yes", 1, IF(E63="Somewhat", 0.5, 0))</f>
        <v>0</v>
      </c>
    </row>
    <row r="64" spans="1:10" ht="36.6" thickBot="1">
      <c r="A64" s="10">
        <v>6.3</v>
      </c>
      <c r="B64" s="5" t="s">
        <v>53</v>
      </c>
      <c r="C64" s="5"/>
      <c r="D64" s="5"/>
      <c r="E64" s="31"/>
      <c r="F64">
        <v>0.2</v>
      </c>
      <c r="G64">
        <f>IF(E64="Yes", PRODUCT(1, F64), IF(E64="Somewhat", PRODUCT(1, H64), -0.2))</f>
        <v>-0.2</v>
      </c>
      <c r="H64">
        <v>0.05</v>
      </c>
      <c r="I64" s="43">
        <f t="shared" si="4"/>
        <v>0</v>
      </c>
    </row>
    <row r="65" spans="1:10" s="13" customFormat="1" ht="36">
      <c r="A65" s="10">
        <v>6.4</v>
      </c>
      <c r="B65" s="15" t="s">
        <v>54</v>
      </c>
      <c r="C65" s="5"/>
      <c r="D65" s="5"/>
      <c r="E65" s="30"/>
      <c r="F65" s="13">
        <v>0.1</v>
      </c>
      <c r="G65" s="13">
        <f>IF(E65="Yes", PRODUCT(1, F65), IF(E65="Somewhat", PRODUCT(1, H65), -0.1))</f>
        <v>-0.1</v>
      </c>
      <c r="H65" s="12">
        <v>0.05</v>
      </c>
      <c r="I65" s="46">
        <f t="shared" si="4"/>
        <v>0</v>
      </c>
      <c r="J65"/>
    </row>
    <row r="66" spans="1:10" s="2" customFormat="1">
      <c r="A66" s="53" t="s">
        <v>27</v>
      </c>
      <c r="B66" s="14"/>
      <c r="C66" s="17"/>
      <c r="D66" s="17"/>
      <c r="E66" s="33"/>
      <c r="G66">
        <f>SUM(G62:G65)</f>
        <v>-0.6</v>
      </c>
      <c r="H66"/>
      <c r="I66" s="43">
        <f>AVERAGE(I62:I65)</f>
        <v>0</v>
      </c>
    </row>
    <row r="67" spans="1:10" ht="23.45">
      <c r="A67" s="52"/>
      <c r="B67" s="37"/>
      <c r="E67" s="34"/>
    </row>
    <row r="68" spans="1:10" ht="23.45">
      <c r="A68" s="52"/>
      <c r="E68" s="34"/>
    </row>
    <row r="69" spans="1:10" ht="23.45">
      <c r="A69" s="52" t="s">
        <v>55</v>
      </c>
      <c r="E69" s="34"/>
    </row>
    <row r="70" spans="1:10" ht="36.6" thickBot="1">
      <c r="A70" s="10">
        <v>7.1</v>
      </c>
      <c r="B70" s="5" t="s">
        <v>56</v>
      </c>
      <c r="C70" s="5"/>
      <c r="D70" s="5"/>
      <c r="E70" s="35"/>
      <c r="F70">
        <v>0.1</v>
      </c>
      <c r="G70">
        <f>IF(E70="Yes", PRODUCT(1, F70), IF(E70="Somewhat", PRODUCT(1, H70), 0))</f>
        <v>0</v>
      </c>
      <c r="H70">
        <v>0.05</v>
      </c>
      <c r="I70" s="43">
        <f>IF(E70="Yes", 1, IF(E70="Somewhat", 0.5, 0))</f>
        <v>0</v>
      </c>
    </row>
    <row r="71" spans="1:10" ht="36.6" thickBot="1">
      <c r="A71" s="10">
        <v>7.2</v>
      </c>
      <c r="B71" s="5" t="s">
        <v>57</v>
      </c>
      <c r="C71" s="5"/>
      <c r="D71" s="5"/>
      <c r="E71" s="35"/>
      <c r="F71">
        <v>0.1</v>
      </c>
      <c r="G71">
        <f>IF(E71="Yes", PRODUCT(1, F71), IF(E71="Somewhat", PRODUCT(1, H71), 0))</f>
        <v>0</v>
      </c>
      <c r="H71">
        <v>0</v>
      </c>
      <c r="I71" s="43">
        <f t="shared" ref="I71:I72" si="5">IF(E71="Yes", 1, IF(E71="Somewhat", 0.5, 0))</f>
        <v>0</v>
      </c>
    </row>
    <row r="72" spans="1:10" s="13" customFormat="1" ht="36">
      <c r="A72" s="10">
        <v>7.3</v>
      </c>
      <c r="B72" s="15" t="s">
        <v>58</v>
      </c>
      <c r="C72" s="5"/>
      <c r="D72" s="48"/>
      <c r="E72" s="36"/>
      <c r="F72" s="13">
        <v>0.1</v>
      </c>
      <c r="G72" s="13">
        <f>IF(E72="Yes", PRODUCT(1, F72), IF(E72="Somewhat", PRODUCT(1, H72), 0))</f>
        <v>0</v>
      </c>
      <c r="H72" s="12">
        <v>0.05</v>
      </c>
      <c r="I72" s="46">
        <f t="shared" si="5"/>
        <v>0</v>
      </c>
      <c r="J72"/>
    </row>
    <row r="73" spans="1:10" s="2" customFormat="1">
      <c r="A73" s="53" t="s">
        <v>27</v>
      </c>
      <c r="B73" s="14"/>
      <c r="C73" s="17"/>
      <c r="D73" s="14"/>
      <c r="E73" s="34"/>
      <c r="G73">
        <f>SUM(G70:G72)</f>
        <v>0</v>
      </c>
      <c r="H73"/>
      <c r="I73" s="43">
        <f>AVERAGE(I70:I72)</f>
        <v>0</v>
      </c>
    </row>
    <row r="74" spans="1:10" ht="23.45">
      <c r="A74" s="52"/>
      <c r="B74" s="37"/>
      <c r="E74" s="34"/>
    </row>
    <row r="75" spans="1:10" ht="23.45">
      <c r="A75" s="52"/>
      <c r="E75" s="34"/>
    </row>
    <row r="76" spans="1:10" ht="23.45">
      <c r="A76" s="52" t="s">
        <v>59</v>
      </c>
      <c r="E76" s="34"/>
    </row>
    <row r="77" spans="1:10" ht="36.6" thickBot="1">
      <c r="A77" s="10">
        <v>8.1</v>
      </c>
      <c r="B77" s="5" t="s">
        <v>60</v>
      </c>
      <c r="C77" s="5"/>
      <c r="D77" s="5"/>
      <c r="E77" s="35"/>
      <c r="F77">
        <v>0.1</v>
      </c>
      <c r="G77">
        <f>IF(E77="Yes", PRODUCT(1, F77), IF(E77="Somewhat", PRODUCT(1, H77), 0))</f>
        <v>0</v>
      </c>
      <c r="H77">
        <v>0</v>
      </c>
      <c r="I77" s="43">
        <f>IF(E77="Yes", 1, IF(E77="Somewhat", 0.5, 0))</f>
        <v>0</v>
      </c>
    </row>
    <row r="78" spans="1:10" ht="36.6" thickBot="1">
      <c r="A78" s="10">
        <v>8.1999999999999993</v>
      </c>
      <c r="B78" s="5" t="s">
        <v>61</v>
      </c>
      <c r="C78" s="5"/>
      <c r="D78" s="5"/>
      <c r="E78" s="31"/>
      <c r="F78">
        <v>0.1</v>
      </c>
      <c r="G78">
        <f>IF(E78="Yes", PRODUCT(1, F78), IF(E78="Somewhat", PRODUCT(1, H78), 0))</f>
        <v>0</v>
      </c>
      <c r="H78">
        <v>0</v>
      </c>
      <c r="I78" s="43">
        <f t="shared" ref="I78:I80" si="6">IF(E78="Yes", 1, IF(E78="Somewhat", 0.5, 0))</f>
        <v>0</v>
      </c>
    </row>
    <row r="79" spans="1:10" ht="36.6" thickBot="1">
      <c r="A79" s="10">
        <v>8.3000000000000007</v>
      </c>
      <c r="B79" s="5" t="s">
        <v>62</v>
      </c>
      <c r="C79" s="5"/>
      <c r="D79" s="5"/>
      <c r="E79" s="31"/>
      <c r="F79">
        <v>0.1</v>
      </c>
      <c r="G79">
        <f>IF(E79="Yes", PRODUCT(1, F79), IF(E79="Somewhat", PRODUCT(1, H79), 0))</f>
        <v>0</v>
      </c>
      <c r="H79">
        <v>0.05</v>
      </c>
      <c r="I79" s="43">
        <f t="shared" si="6"/>
        <v>0</v>
      </c>
    </row>
    <row r="80" spans="1:10" s="13" customFormat="1" ht="36">
      <c r="A80" s="10">
        <v>8.4</v>
      </c>
      <c r="B80" s="5" t="s">
        <v>63</v>
      </c>
      <c r="C80" s="15"/>
      <c r="D80" s="15"/>
      <c r="E80" s="36"/>
      <c r="F80" s="13">
        <v>0.1</v>
      </c>
      <c r="G80" s="13">
        <f>IF(E80="Yes", PRODUCT(1, F80), IF(E80="Somewhat", PRODUCT(1, H80), 0))</f>
        <v>0</v>
      </c>
      <c r="H80" s="12">
        <v>0.05</v>
      </c>
      <c r="I80" s="46">
        <f t="shared" si="6"/>
        <v>0</v>
      </c>
      <c r="J80"/>
    </row>
    <row r="81" spans="1:10">
      <c r="A81" s="53" t="s">
        <v>27</v>
      </c>
      <c r="B81" s="20"/>
      <c r="E81" s="34"/>
      <c r="G81">
        <f>SUM(G77:G80)</f>
        <v>0</v>
      </c>
      <c r="I81" s="43">
        <f>AVERAGE(I77:I80)</f>
        <v>0</v>
      </c>
    </row>
    <row r="82" spans="1:10" ht="23.45">
      <c r="A82" s="52"/>
      <c r="B82" s="37"/>
      <c r="E82" s="34"/>
    </row>
    <row r="83" spans="1:10" ht="23.45">
      <c r="A83" s="52"/>
      <c r="E83" s="34"/>
    </row>
    <row r="84" spans="1:10" ht="23.45">
      <c r="A84" s="52" t="s">
        <v>64</v>
      </c>
      <c r="E84" s="34"/>
    </row>
    <row r="85" spans="1:10" ht="36.6" thickBot="1">
      <c r="A85" s="10">
        <v>9.1</v>
      </c>
      <c r="B85" s="5" t="s">
        <v>65</v>
      </c>
      <c r="C85" s="5"/>
      <c r="D85" s="5"/>
      <c r="E85" s="35"/>
      <c r="F85">
        <v>0.2</v>
      </c>
      <c r="G85">
        <f>IF(E85="Yes", PRODUCT(1, F85), IF(E85="Somewhat", PRODUCT(1, H85), 0))</f>
        <v>0</v>
      </c>
      <c r="H85">
        <v>0.1</v>
      </c>
      <c r="I85" s="43">
        <f>IF(E85="Yes", 1, IF(E85="Somewhat", 0.5, 0))</f>
        <v>0</v>
      </c>
    </row>
    <row r="86" spans="1:10" ht="36.6" thickBot="1">
      <c r="A86" s="10">
        <v>9.1999999999999993</v>
      </c>
      <c r="B86" s="5" t="s">
        <v>66</v>
      </c>
      <c r="C86" s="5"/>
      <c r="D86" s="5"/>
      <c r="E86" s="31"/>
      <c r="F86">
        <v>0.2</v>
      </c>
      <c r="G86">
        <f>IF(E86="Yes", PRODUCT(1, F86), IF(E86="Somewhat", PRODUCT(1, H86), 0))</f>
        <v>0</v>
      </c>
      <c r="H86">
        <v>0.05</v>
      </c>
      <c r="I86" s="43">
        <f t="shared" ref="I86:I87" si="7">IF(E86="Yes", 1, IF(E86="Somewhat", 0.5, 0))</f>
        <v>0</v>
      </c>
    </row>
    <row r="87" spans="1:10" s="12" customFormat="1" ht="36">
      <c r="A87" s="10">
        <v>9.3000000000000007</v>
      </c>
      <c r="B87" s="5" t="s">
        <v>67</v>
      </c>
      <c r="C87" s="15"/>
      <c r="D87" s="15"/>
      <c r="E87" s="36"/>
      <c r="F87" s="12">
        <v>0.2</v>
      </c>
      <c r="G87" s="12">
        <f>IF(E87="Yes", PRODUCT(1, F87), IF(E87="Somewhat", PRODUCT(1, H87), 0))</f>
        <v>0</v>
      </c>
      <c r="H87" s="12">
        <v>0.1</v>
      </c>
      <c r="I87" s="46">
        <f t="shared" si="7"/>
        <v>0</v>
      </c>
      <c r="J87"/>
    </row>
    <row r="88" spans="1:10">
      <c r="A88" s="53" t="s">
        <v>27</v>
      </c>
      <c r="B88" s="20"/>
      <c r="E88" s="34"/>
      <c r="G88">
        <f>SUM(G85:G87)</f>
        <v>0</v>
      </c>
      <c r="I88" s="43">
        <f>AVERAGE(I85:I87)</f>
        <v>0</v>
      </c>
    </row>
    <row r="89" spans="1:10" ht="23.45">
      <c r="A89" s="52"/>
      <c r="B89" s="37"/>
      <c r="E89" s="34"/>
    </row>
    <row r="90" spans="1:10" ht="23.45">
      <c r="A90" s="52"/>
      <c r="E90" s="34"/>
    </row>
    <row r="91" spans="1:10" ht="23.45">
      <c r="A91" s="52" t="s">
        <v>68</v>
      </c>
      <c r="E91" s="34"/>
    </row>
    <row r="92" spans="1:10" ht="36.6" thickBot="1">
      <c r="A92" s="10">
        <v>10.1</v>
      </c>
      <c r="B92" s="5" t="s">
        <v>69</v>
      </c>
      <c r="C92" s="5"/>
      <c r="D92" s="5"/>
      <c r="E92" s="30"/>
      <c r="F92">
        <v>0.1</v>
      </c>
      <c r="G92">
        <f>IF(E92="Yes", PRODUCT(1, F92), IF(E92="Somewhat", PRODUCT(1, H92), 0))</f>
        <v>0</v>
      </c>
      <c r="H92">
        <v>0</v>
      </c>
      <c r="I92" s="43">
        <f>IF(E92="Yes", 1, IF(E92="Somewhat", 0.5, 0))</f>
        <v>0</v>
      </c>
    </row>
    <row r="93" spans="1:10" ht="36.6" thickBot="1">
      <c r="A93" s="10">
        <v>10.199999999999999</v>
      </c>
      <c r="B93" s="5" t="s">
        <v>70</v>
      </c>
      <c r="C93" s="5"/>
      <c r="D93" s="5"/>
      <c r="E93" s="32"/>
      <c r="F93">
        <v>0.1</v>
      </c>
      <c r="G93">
        <f>IF(E93="Yes", PRODUCT(1, F93), IF(E93="Somewhat", PRODUCT(1, H93), 0))</f>
        <v>0</v>
      </c>
      <c r="H93">
        <v>0</v>
      </c>
      <c r="I93" s="43">
        <f t="shared" ref="I93:I94" si="8">IF(E93="Yes", 1, IF(E93="Somewhat", 0.5, 0))</f>
        <v>0</v>
      </c>
    </row>
    <row r="94" spans="1:10" s="13" customFormat="1" ht="36">
      <c r="A94" s="10">
        <v>10.3</v>
      </c>
      <c r="B94" s="15" t="s">
        <v>71</v>
      </c>
      <c r="C94" s="5"/>
      <c r="D94" s="5"/>
      <c r="E94" s="32"/>
      <c r="F94" s="13">
        <v>0.1</v>
      </c>
      <c r="G94" s="13">
        <f>IF(E94="Yes", PRODUCT(1, F94), IF(E94="Somewhat", PRODUCT(1, H94), 0))</f>
        <v>0</v>
      </c>
      <c r="H94" s="12">
        <v>0.05</v>
      </c>
      <c r="I94" s="46">
        <f t="shared" si="8"/>
        <v>0</v>
      </c>
      <c r="J94"/>
    </row>
    <row r="95" spans="1:10" s="2" customFormat="1">
      <c r="A95" s="19" t="s">
        <v>27</v>
      </c>
      <c r="B95" s="14"/>
      <c r="C95" s="17"/>
      <c r="D95" s="17"/>
      <c r="E95" s="16"/>
      <c r="G95">
        <f>SUM(G92:G94)</f>
        <v>0</v>
      </c>
      <c r="H95"/>
      <c r="I95" s="43">
        <f>AVERAGE(I92:I94)</f>
        <v>0</v>
      </c>
    </row>
    <row r="96" spans="1:10" ht="23.45">
      <c r="A96" s="1"/>
      <c r="B96" s="37"/>
      <c r="E96" s="9"/>
    </row>
    <row r="97" spans="1:7">
      <c r="G97">
        <f>SUM(G95,G88,G81,G73,G66,G58,G50,G41,G33,G24)</f>
        <v>-1.2999999999999998</v>
      </c>
    </row>
    <row r="98" spans="1:7" ht="26.65" customHeight="1" thickBot="1">
      <c r="B98" s="143" t="s">
        <v>72</v>
      </c>
      <c r="E98" s="11" t="s">
        <v>13</v>
      </c>
      <c r="F98" s="7"/>
    </row>
    <row r="99" spans="1:7" ht="21">
      <c r="B99" s="144"/>
      <c r="E99" s="38" t="str">
        <f>IF(COUNTA(E19:E23,E28:E32,E37:E40,E45:E49,E54:E57,E62:E65,E70:E72,E77:E80,E85:E87,E92:E94)&lt;40,
"Complete for results",
IF(AND(G97&gt;=0,G97&lt;=1.99),"Level 1 - Initial or Ad Hoc",
IF(AND(G97&gt;=2,G97&lt;=2.99),"Level 2 - Developing",
IF(AND(G97&gt;=3,G97&lt;=3.99),"Level 3 - Structured &amp; Documented",
IF(AND(G97&gt;=4,G97&lt;=4.99),"Level 4 - Managed &amp; Measured",
IF(AND(G97&gt;=5,G97&lt;=7),"Level 5 - Optimized &amp; Sustainable",
"Complete for results"))))))</f>
        <v>Complete for results</v>
      </c>
    </row>
    <row r="100" spans="1:7">
      <c r="B100" s="144"/>
    </row>
    <row r="101" spans="1:7">
      <c r="B101" s="54" t="s">
        <v>73</v>
      </c>
    </row>
    <row r="102" spans="1:7">
      <c r="B102"/>
    </row>
    <row r="104" spans="1:7">
      <c r="A104" s="27" t="s">
        <v>74</v>
      </c>
    </row>
  </sheetData>
  <sheetProtection algorithmName="SHA-512" hashValue="C8W0oorxioespTXbv9eQMGqp11BKFj9Ld6rogSGQiSUaQDJSqbtFbbf0hoYiuOrBBFSyrQ/q96cEkql2oB8XkQ==" saltValue="gtTbnwg7a48IhzN/wkK7fA==" spinCount="100000" sheet="1" objects="1" scenarios="1"/>
  <mergeCells count="2">
    <mergeCell ref="B98:B100"/>
    <mergeCell ref="B4:B12"/>
  </mergeCells>
  <conditionalFormatting sqref="D19:D23">
    <cfRule type="expression" dxfId="33" priority="42">
      <formula>$I$24 &gt;= 0.8</formula>
    </cfRule>
    <cfRule type="expression" dxfId="32" priority="41">
      <formula>AND(COUNTIF($E$19:$E$23, "&lt;&gt;") = 5, $I$24 &gt;= 0.6, $I$24 &lt; 0.8)</formula>
    </cfRule>
    <cfRule type="expression" dxfId="31" priority="40">
      <formula>AND(COUNTIF($E$19:$E$23, "&lt;&gt;") = 5, $I$24 &lt; 0.6, $I$24 &gt;= 0)</formula>
    </cfRule>
    <cfRule type="expression" priority="36" stopIfTrue="1">
      <formula>COUNTIF($E$19:$E$23, "&lt;&gt;") = 0</formula>
    </cfRule>
  </conditionalFormatting>
  <conditionalFormatting sqref="D28:D32">
    <cfRule type="expression" dxfId="30" priority="39">
      <formula>AND(COUNTIF($E$28:$E$32, "&lt;&gt;") = 5, $I$33 &gt;= 0.8)</formula>
    </cfRule>
    <cfRule type="expression" dxfId="29" priority="38">
      <formula>AND(COUNTIF($E$28:$E$32, "&lt;&gt;") = 5, $I$33 &gt;= 0.6, $I$33 &lt; 0.8)</formula>
    </cfRule>
    <cfRule type="expression" dxfId="28" priority="37">
      <formula>AND(COUNTIF($E$28:$E$32, "&lt;&gt;") = 5, $I$33 &lt; 0.6, $I$33 &gt;= 0)</formula>
    </cfRule>
    <cfRule type="expression" priority="35">
      <formula>COUNTIF($E$28:$E$32, "&lt;&gt;") = 0</formula>
    </cfRule>
  </conditionalFormatting>
  <conditionalFormatting sqref="D37:D40">
    <cfRule type="expression" dxfId="27" priority="34">
      <formula>AND(COUNTIF($E$37:$E$40, "&lt;&gt;") = 4, $I$41 &gt;= 0.8)</formula>
    </cfRule>
    <cfRule type="expression" dxfId="26" priority="32">
      <formula>AND(COUNTIF($E$37:$E$40, "&lt;&gt;") = 4, $I$41 &gt;= 0.6, $I$41 &lt; 0.8)</formula>
    </cfRule>
    <cfRule type="expression" dxfId="25" priority="31">
      <formula>AND(COUNTIF($E$37:$E$40, "&lt;&gt;") = 4, $I$41 &lt; 0.6, $I$41 &gt;= 0)</formula>
    </cfRule>
    <cfRule type="expression" priority="30" stopIfTrue="1">
      <formula>COUNTIF($E$37:$E$40, "&lt;&gt;") = 0</formula>
    </cfRule>
  </conditionalFormatting>
  <conditionalFormatting sqref="D45:D49">
    <cfRule type="expression" dxfId="24" priority="28">
      <formula>AND(COUNTIF($E$45:$E$49, "&lt;&gt;") = 5, $I$50 &gt;= 0.8)</formula>
    </cfRule>
    <cfRule type="expression" dxfId="23" priority="27">
      <formula>AND(COUNTIF($E$45:$E$49, "&lt;&gt;") = 5, $I$50 &gt;= 0.6, $I$50 &lt; 0.8)</formula>
    </cfRule>
    <cfRule type="expression" dxfId="22" priority="26">
      <formula>AND(COUNTIF($E$45:$E$49, "&lt;&gt;") = 5, $I$50 &lt; 0.6, $I$50 &gt;= 0)</formula>
    </cfRule>
    <cfRule type="expression" priority="25">
      <formula>COUNTIF($E$45:$E$49, "&lt;&gt;") = 0</formula>
    </cfRule>
  </conditionalFormatting>
  <conditionalFormatting sqref="D54:D57">
    <cfRule type="expression" priority="21">
      <formula>COUNTIF($E$54:$E$57, "&lt;&gt;") = 0</formula>
    </cfRule>
    <cfRule type="expression" dxfId="21" priority="22">
      <formula>AND(COUNTIF($E$54:$E$57, "&lt;&gt;") = 4, $I$58 &lt; 0.6, $I$58 &gt;= 0)</formula>
    </cfRule>
    <cfRule type="expression" dxfId="20" priority="23">
      <formula>AND(COUNTIF($E$54:$E$57, "&lt;&gt;") = 4, $I$58 &gt;= 0.6, $I$58 &lt; 0.8)</formula>
    </cfRule>
    <cfRule type="expression" dxfId="19" priority="24">
      <formula>AND(COUNTIF($E$54:$E$57, "&lt;&gt;") = 4, $I$58 &gt;= 0.8)</formula>
    </cfRule>
  </conditionalFormatting>
  <conditionalFormatting sqref="D62:D65">
    <cfRule type="expression" dxfId="18" priority="20">
      <formula>AND(COUNTIF($E$62:$E$65, "&lt;&gt;") = 4, $I$66 &gt;= 0.8)</formula>
    </cfRule>
    <cfRule type="expression" dxfId="17" priority="19">
      <formula>AND(COUNTIF($E$62:$E$65, "&lt;&gt;") = 4, $I$66 &gt;= 0.6, $I$66 &lt; 0.8)</formula>
    </cfRule>
    <cfRule type="expression" dxfId="16" priority="18">
      <formula>AND(COUNTIF($E$62:$E$65, "&lt;&gt;") = 4, $I$66 &lt; 0.6, $I$66 &gt;= 0)</formula>
    </cfRule>
    <cfRule type="expression" priority="17">
      <formula>COUNTIF($E$62:$E$65, "&lt;&gt;") = 0</formula>
    </cfRule>
  </conditionalFormatting>
  <conditionalFormatting sqref="D70:D72">
    <cfRule type="expression" dxfId="15" priority="16">
      <formula>AND(COUNTIF($E$70:$E$72, "&lt;&gt;") = 3, $I$73 &gt;= 0.8)</formula>
    </cfRule>
    <cfRule type="expression" dxfId="14" priority="15">
      <formula>AND(COUNTIF($E$70:$E$72, "&lt;&gt;") = 3, $I$73 &gt;= 0.6, $I$73 &lt; 0.8)</formula>
    </cfRule>
    <cfRule type="expression" dxfId="13" priority="14">
      <formula>AND(COUNTIF($E$70:$E$72, "&lt;&gt;") = 3, $I$73 &lt; 0.6, $I$73 &gt;= 0)</formula>
    </cfRule>
    <cfRule type="expression" priority="13">
      <formula>COUNTIF($E$70:$E$72, "&lt;&gt;") = 0</formula>
    </cfRule>
  </conditionalFormatting>
  <conditionalFormatting sqref="D77:D80">
    <cfRule type="expression" dxfId="12" priority="12">
      <formula>AND(COUNTIF($E$77:$E$80, "&lt;&gt;") = 4, $I$81 &gt;= 0.8)</formula>
    </cfRule>
    <cfRule type="expression" dxfId="11" priority="11">
      <formula>AND(COUNTIF($E$77:$E$80, "&lt;&gt;") = 4, $I$81 &gt;= 0.6, $I$81 &lt; 0.8)</formula>
    </cfRule>
    <cfRule type="expression" dxfId="10" priority="10">
      <formula>AND(COUNTIF($E$77:$E$80, "&lt;&gt;") = 4, $I$81 &lt; 0.6, $I$81 &gt;= 0)</formula>
    </cfRule>
    <cfRule type="expression" priority="9">
      <formula>COUNTIF($E$77:$E$80, "&lt;&gt;") = 0</formula>
    </cfRule>
  </conditionalFormatting>
  <conditionalFormatting sqref="D85:D87">
    <cfRule type="expression" priority="5">
      <formula>COUNTIF($E$85:$E$87, "&lt;&gt;") = 0</formula>
    </cfRule>
    <cfRule type="expression" dxfId="9" priority="8">
      <formula>AND(COUNTIF($E$85:$E$87, "&lt;&gt;") = 3, $I$88 &gt;= 0.8)</formula>
    </cfRule>
    <cfRule type="expression" dxfId="8" priority="7">
      <formula>AND(COUNTIF($E$85:$E$87, "&lt;&gt;") = 3, $I$88 &gt;= 0.6, $I$88 &lt; 0.8)</formula>
    </cfRule>
    <cfRule type="expression" dxfId="7" priority="6">
      <formula>AND(COUNTIF($E$85:$E$87, "&lt;&gt;") = 3, $I$88 &lt; 0.6, $I$88 &gt;= 0)</formula>
    </cfRule>
  </conditionalFormatting>
  <conditionalFormatting sqref="D92:D94">
    <cfRule type="expression" dxfId="6" priority="2">
      <formula>AND(COUNTIF($E$92:$E$94, "&lt;&gt;") = 3, $I$95 &lt; 0.6, $I$95 &gt;= 0)</formula>
    </cfRule>
    <cfRule type="expression" dxfId="5" priority="3">
      <formula>AND(COUNTIF($E$92:$E$94, "&lt;&gt;") = 3, $I$95 &gt;= 0.6, $I$95 &lt; 0.8)</formula>
    </cfRule>
    <cfRule type="expression" dxfId="4" priority="4">
      <formula>AND(COUNTIF($E$92:$E$94, "&lt;&gt;") = 3, $I$95 &gt;= 0.8)</formula>
    </cfRule>
    <cfRule type="expression" priority="1">
      <formula>COUNTIF($E$92:$E$94, "&lt;&gt;") = 0</formula>
    </cfRule>
  </conditionalFormatting>
  <dataValidations count="4">
    <dataValidation type="list" allowBlank="1" showInputMessage="1" showErrorMessage="1" sqref="E85:E87 E19:E23 E28:E32 E37:E40 E45:E49 E54:E57 E62:E65 E70:E72 E77:E80 E92:E94" xr:uid="{833725BE-E6B0-46F8-8649-71A5137E9D10}">
      <formula1>"Yes, No, Somewhat, Unsure"</formula1>
    </dataValidation>
    <dataValidation allowBlank="1" showInputMessage="1" showErrorMessage="1" promptTitle="List your reasons for assessment" prompt="_x000a_For Example:_x000a_..._x000a_Annual baseline assessment_x000a_Data Culture &amp; Literacy audit_x000a_Continuous Improvement Initiative_x000a_Data Improvement Workshop _x000a_..." sqref="B16" xr:uid="{FDA1F3E3-BBB0-480E-A6ED-2BC520082CFA}"/>
    <dataValidation allowBlank="1" showInputMessage="1" showErrorMessage="1" promptTitle="Enter the scope of assessment" prompt="_x000a_For Example:_x000a_..._x000a_Entire organization_x000a_Specific department name_x000a_Program name_x000a_Working group initiative_x000a_..." sqref="B14" xr:uid="{1C889FE0-710A-4EF1-B0F5-4C2C1394127B}"/>
    <dataValidation allowBlank="1" showDropDown="1" showInputMessage="1" showErrorMessage="1" sqref="E17" xr:uid="{FEEF5E6C-4B12-4270-97C0-9EA4556060FB}"/>
  </dataValidations>
  <hyperlinks>
    <hyperlink ref="B98:B100" r:id="rId1" tooltip="Send us a message using the online webform." display="If you need any help with this assessment please reach out to us here." xr:uid="{8BC7C1ED-C0E9-44AC-9330-F291163F0F8F}"/>
    <hyperlink ref="B101" r:id="rId2" xr:uid="{D2A46017-F528-495F-B886-90963EE665AE}"/>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CE9E-049F-4B0F-BBCC-E4C3DBD59856}">
  <sheetPr codeName="Sheet3">
    <pageSetUpPr autoPageBreaks="0"/>
  </sheetPr>
  <dimension ref="A1:G46"/>
  <sheetViews>
    <sheetView showGridLines="0" showRowColHeaders="0" zoomScaleNormal="100" workbookViewId="0">
      <selection activeCell="G17" sqref="G17"/>
    </sheetView>
  </sheetViews>
  <sheetFormatPr defaultColWidth="0" defaultRowHeight="18"/>
  <cols>
    <col min="1" max="1" width="8.7109375" customWidth="1"/>
    <col min="2" max="2" width="85.140625" style="2" customWidth="1"/>
    <col min="3" max="3" width="9.7109375" customWidth="1"/>
    <col min="4" max="7" width="11.7109375" customWidth="1"/>
    <col min="8" max="16384" width="8.85546875" hidden="1"/>
  </cols>
  <sheetData>
    <row r="1" spans="1:3" s="122" customFormat="1" ht="84" customHeight="1">
      <c r="B1" s="136" t="s">
        <v>1</v>
      </c>
    </row>
    <row r="2" spans="1:3" ht="45" customHeight="1" thickBot="1">
      <c r="A2" s="125" t="s">
        <v>75</v>
      </c>
      <c r="B2" s="125"/>
      <c r="C2" s="125"/>
    </row>
    <row r="3" spans="1:3" ht="30" customHeight="1">
      <c r="A3" s="123"/>
      <c r="B3" s="123" t="str">
        <f>'Data Management Assessment'!E6</f>
        <v>Complete for results</v>
      </c>
      <c r="C3" s="123"/>
    </row>
    <row r="4" spans="1:3" ht="409.15" customHeight="1">
      <c r="B4" s="124" t="str" cm="1">
        <f t="array" ref="B4">IF('Data Management Assessment'!$E$6="Level 1 - Initial or Ad Hoc", INDEX('CDM3 - Data Mgmt Maturity Model'!$A$3:$A$10, ROW(A1)),
IF('Data Management Assessment'!$E$6="Level 2 - Developing", INDEX('CDM3 - Data Mgmt Maturity Model'!$B$3:$B$10, ROW(A1)),
IF('Data Management Assessment'!$E$6="Level 3 - Structured &amp; Documented", INDEX('CDM3 - Data Mgmt Maturity Model'!$C$3:$C$10, ROW(A1)),
IF('Data Management Assessment'!$E$6="Level 4 - Managed &amp; Measured", INDEX('CDM3 - Data Mgmt Maturity Model'!$D$3:$D$10, ROW(A1)),
IF('Data Management Assessment'!$E$6="Level 5 - Optimized &amp; Sustainable", INDEX('CDM3 - Data Mgmt Maturity Model'!$E$3:$E$10, ROW(A1)),
"Complete the Data Management Assessment for Results")))))</f>
        <v>Complete the Data Management Assessment for Results</v>
      </c>
    </row>
    <row r="5" spans="1:3" ht="30" customHeight="1" thickBot="1">
      <c r="A5" s="147" t="s">
        <v>76</v>
      </c>
      <c r="B5" s="148"/>
      <c r="C5" s="148"/>
    </row>
    <row r="6" spans="1:3" ht="90" customHeight="1">
      <c r="B6" s="130" t="str" cm="1">
        <f t="array" ref="B6">IF('Data Management Assessment'!$E$6="Level 1 - Initial or Ad Hoc", IF(INDEX('CDM3 - Data Mgmt Maturity Model'!$A$6:$A$18, ROW(A1))="", "", INDEX('CDM3 - Data Mgmt Maturity Model'!$A$6:$A$18, ROW(A1))),
IF('Data Management Assessment'!$E$6="Level 2 - Developing", IF(INDEX('CDM3 - Data Mgmt Maturity Model'!$B$6:$B$18, ROW(A1))="", "", INDEX('CDM3 - Data Mgmt Maturity Model'!$B$6:$B$18, ROW(A1))),
IF('Data Management Assessment'!$E$6="Level 3 - Structured &amp; Documented", IF(INDEX('CDM3 - Data Mgmt Maturity Model'!$C$6:$C$18, ROW(A1))="", "", INDEX('CDM3 - Data Mgmt Maturity Model'!$C$6:$C$18, ROW(A1))),
IF('Data Management Assessment'!$E$6="Level 4 - Managed &amp; Measured", IF(INDEX('CDM3 - Data Mgmt Maturity Model'!$D$6:$D$18, ROW(A1))="", "", INDEX('CDM3 - Data Mgmt Maturity Model'!$D$6:$D$18, ROW(A1))),
IF('Data Management Assessment'!$E$6="Level 5 - Optimized &amp; Sustainable", IF(INDEX('CDM3 - Data Mgmt Maturity Model'!$E$6:$E$18, ROW(A1))="", "", INDEX('CDM3 - Data Mgmt Maturity Model'!$E$6:$E$18, ROW(A1))),
"Complete the Data Management Assessment for Results")))))</f>
        <v>Complete the Data Management Assessment for Results</v>
      </c>
    </row>
    <row r="7" spans="1:3" ht="90" customHeight="1">
      <c r="B7" s="130" t="str" cm="1">
        <f t="array" ref="B7">IF('Data Management Assessment'!$E$6="Level 1 - Initial or Ad Hoc", IF(INDEX('CDM3 - Data Mgmt Maturity Model'!$A$6:$A$18, ROW(A2))="", "", INDEX('CDM3 - Data Mgmt Maturity Model'!$A$6:$A$18, ROW(A2))),
IF('Data Management Assessment'!$E$6="Level 2 - Developing", IF(INDEX('CDM3 - Data Mgmt Maturity Model'!$B$6:$B$18, ROW(A2))="", "", INDEX('CDM3 - Data Mgmt Maturity Model'!$B$6:$B$18, ROW(A2))),
IF('Data Management Assessment'!$E$6="Level 3 - Structured &amp; Documented", IF(INDEX('CDM3 - Data Mgmt Maturity Model'!$C$6:$C$18, ROW(A2))="", "", INDEX('CDM3 - Data Mgmt Maturity Model'!$C$6:$C$18, ROW(A2))),
IF('Data Management Assessment'!$E$6="Level 4 - Managed &amp; Measured", IF(INDEX('CDM3 - Data Mgmt Maturity Model'!$D$6:$D$18, ROW(A2))="", "", INDEX('CDM3 - Data Mgmt Maturity Model'!$D$6:$D$18, ROW(A2))),
IF('Data Management Assessment'!$E$6="Level 5 - Optimized &amp; Sustainable", IF(INDEX('CDM3 - Data Mgmt Maturity Model'!$E$6:$E$18, ROW(A2))="", "", INDEX('CDM3 - Data Mgmt Maturity Model'!$E$6:$E$18, ROW(A2))),
"Complete the Data Management Assessment for Results")))))</f>
        <v>Complete the Data Management Assessment for Results</v>
      </c>
    </row>
    <row r="8" spans="1:3" ht="90" customHeight="1">
      <c r="B8" s="130" t="str" cm="1">
        <f t="array" ref="B8">IF('Data Management Assessment'!$E$6="Level 1 - Initial or Ad Hoc", IF(INDEX('CDM3 - Data Mgmt Maturity Model'!$A$6:$A$18, ROW(A3))="", "", INDEX('CDM3 - Data Mgmt Maturity Model'!$A$6:$A$18, ROW(A3))),
IF('Data Management Assessment'!$E$6="Level 2 - Developing", IF(INDEX('CDM3 - Data Mgmt Maturity Model'!$B$6:$B$18, ROW(A3))="", "", INDEX('CDM3 - Data Mgmt Maturity Model'!$B$6:$B$18, ROW(A3))),
IF('Data Management Assessment'!$E$6="Level 3 - Structured &amp; Documented", IF(INDEX('CDM3 - Data Mgmt Maturity Model'!$C$6:$C$18, ROW(A3))="", "", INDEX('CDM3 - Data Mgmt Maturity Model'!$C$6:$C$18, ROW(A3))),
IF('Data Management Assessment'!$E$6="Level 4 - Managed &amp; Measured", IF(INDEX('CDM3 - Data Mgmt Maturity Model'!$D$6:$D$18, ROW(A3))="", "", INDEX('CDM3 - Data Mgmt Maturity Model'!$D$6:$D$18, ROW(A3))),
IF('Data Management Assessment'!$E$6="Level 5 - Optimized &amp; Sustainable", IF(INDEX('CDM3 - Data Mgmt Maturity Model'!$E$6:$E$18, ROW(A3))="", "", INDEX('CDM3 - Data Mgmt Maturity Model'!$E$6:$E$18, ROW(A3))),
"Complete the Data Management Assessment for Results")))))</f>
        <v>Complete the Data Management Assessment for Results</v>
      </c>
    </row>
    <row r="9" spans="1:3" ht="90" customHeight="1">
      <c r="B9" s="130" t="str" cm="1">
        <f t="array" ref="B9">IF('Data Management Assessment'!$E$6="Level 1 - Initial or Ad Hoc", IF(INDEX('CDM3 - Data Mgmt Maturity Model'!$A$6:$A$18, ROW(A4))="", "", INDEX('CDM3 - Data Mgmt Maturity Model'!$A$6:$A$18, ROW(A4))),
IF('Data Management Assessment'!$E$6="Level 2 - Developing", IF(INDEX('CDM3 - Data Mgmt Maturity Model'!$B$6:$B$18, ROW(A4))="", "", INDEX('CDM3 - Data Mgmt Maturity Model'!$B$6:$B$18, ROW(A4))),
IF('Data Management Assessment'!$E$6="Level 3 - Structured &amp; Documented", IF(INDEX('CDM3 - Data Mgmt Maturity Model'!$C$6:$C$18, ROW(A4))="", "", INDEX('CDM3 - Data Mgmt Maturity Model'!$C$6:$C$18, ROW(A4))),
IF('Data Management Assessment'!$E$6="Level 4 - Managed &amp; Measured", IF(INDEX('CDM3 - Data Mgmt Maturity Model'!$D$6:$D$18, ROW(A4))="", "", INDEX('CDM3 - Data Mgmt Maturity Model'!$D$6:$D$18, ROW(A4))),
IF('Data Management Assessment'!$E$6="Level 5 - Optimized &amp; Sustainable", IF(INDEX('CDM3 - Data Mgmt Maturity Model'!$E$6:$E$18, ROW(A4))="", "", INDEX('CDM3 - Data Mgmt Maturity Model'!$E$6:$E$18, ROW(A4))),
"Complete the Data Management Assessment for Results")))))</f>
        <v>Complete the Data Management Assessment for Results</v>
      </c>
    </row>
    <row r="10" spans="1:3" ht="90" customHeight="1">
      <c r="B10" s="130" t="str" cm="1">
        <f t="array" ref="B10">IF('Data Management Assessment'!$E$6="Level 1 - Initial or Ad Hoc", IF(INDEX('CDM3 - Data Mgmt Maturity Model'!$A$6:$A$18, ROW(A5))="", "", INDEX('CDM3 - Data Mgmt Maturity Model'!$A$6:$A$18, ROW(A5))),
IF('Data Management Assessment'!$E$6="Level 2 - Developing", IF(INDEX('CDM3 - Data Mgmt Maturity Model'!$B$6:$B$18, ROW(A5))="", "", INDEX('CDM3 - Data Mgmt Maturity Model'!$B$6:$B$18, ROW(A5))),
IF('Data Management Assessment'!$E$6="Level 3 - Structured &amp; Documented", IF(INDEX('CDM3 - Data Mgmt Maturity Model'!$C$6:$C$18, ROW(A5))="", "", INDEX('CDM3 - Data Mgmt Maturity Model'!$C$6:$C$18, ROW(A5))),
IF('Data Management Assessment'!$E$6="Level 4 - Managed &amp; Measured", IF(INDEX('CDM3 - Data Mgmt Maturity Model'!$D$6:$D$18, ROW(A5))="", "", INDEX('CDM3 - Data Mgmt Maturity Model'!$D$6:$D$18, ROW(A5))),
IF('Data Management Assessment'!$E$6="Level 5 - Optimized &amp; Sustainable", IF(INDEX('CDM3 - Data Mgmt Maturity Model'!$E$6:$E$18, ROW(A5))="", "", INDEX('CDM3 - Data Mgmt Maturity Model'!$E$6:$E$18, ROW(A5))),
"Complete the Data Management Assessment for Results")))))</f>
        <v>Complete the Data Management Assessment for Results</v>
      </c>
    </row>
    <row r="11" spans="1:3" ht="90" customHeight="1">
      <c r="B11" s="130" t="str" cm="1">
        <f t="array" ref="B11">IF('Data Management Assessment'!$E$6="Level 1 - Initial or Ad Hoc", IF(INDEX('CDM3 - Data Mgmt Maturity Model'!$A$6:$A$18, ROW(A6))="", "", INDEX('CDM3 - Data Mgmt Maturity Model'!$A$6:$A$18, ROW(A6))),
IF('Data Management Assessment'!$E$6="Level 2 - Developing", IF(INDEX('CDM3 - Data Mgmt Maturity Model'!$B$6:$B$18, ROW(A6))="", "", INDEX('CDM3 - Data Mgmt Maturity Model'!$B$6:$B$18, ROW(A6))),
IF('Data Management Assessment'!$E$6="Level 3 - Structured &amp; Documented", IF(INDEX('CDM3 - Data Mgmt Maturity Model'!$C$6:$C$18, ROW(A6))="", "", INDEX('CDM3 - Data Mgmt Maturity Model'!$C$6:$C$18, ROW(A6))),
IF('Data Management Assessment'!$E$6="Level 4 - Managed &amp; Measured", IF(INDEX('CDM3 - Data Mgmt Maturity Model'!$D$6:$D$18, ROW(A6))="", "", INDEX('CDM3 - Data Mgmt Maturity Model'!$D$6:$D$18, ROW(A6))),
IF('Data Management Assessment'!$E$6="Level 5 - Optimized &amp; Sustainable", IF(INDEX('CDM3 - Data Mgmt Maturity Model'!$E$6:$E$18, ROW(A6))="", "", INDEX('CDM3 - Data Mgmt Maturity Model'!$E$6:$E$18, ROW(A6))),
"Complete the Data Management Assessment for Results")))))</f>
        <v>Complete the Data Management Assessment for Results</v>
      </c>
    </row>
    <row r="12" spans="1:3" ht="90" customHeight="1">
      <c r="B12" s="130" t="str" cm="1">
        <f t="array" ref="B12">IF('Data Management Assessment'!$E$6="Level 1 - Initial or Ad Hoc", IF(INDEX('CDM3 - Data Mgmt Maturity Model'!$A$6:$A$18, ROW(A7))="", "", INDEX('CDM3 - Data Mgmt Maturity Model'!$A$6:$A$18, ROW(A7))),
IF('Data Management Assessment'!$E$6="Level 2 - Developing", IF(INDEX('CDM3 - Data Mgmt Maturity Model'!$B$6:$B$18, ROW(A7))="", "", INDEX('CDM3 - Data Mgmt Maturity Model'!$B$6:$B$18, ROW(A7))),
IF('Data Management Assessment'!$E$6="Level 3 - Structured &amp; Documented", IF(INDEX('CDM3 - Data Mgmt Maturity Model'!$C$6:$C$18, ROW(A7))="", "", INDEX('CDM3 - Data Mgmt Maturity Model'!$C$6:$C$18, ROW(A7))),
IF('Data Management Assessment'!$E$6="Level 4 - Managed &amp; Measured", IF(INDEX('CDM3 - Data Mgmt Maturity Model'!$D$6:$D$18, ROW(A7))="", "", INDEX('CDM3 - Data Mgmt Maturity Model'!$D$6:$D$18, ROW(A7))),
IF('Data Management Assessment'!$E$6="Level 5 - Optimized &amp; Sustainable", IF(INDEX('CDM3 - Data Mgmt Maturity Model'!$E$6:$E$18, ROW(A7))="", "", INDEX('CDM3 - Data Mgmt Maturity Model'!$E$6:$E$18, ROW(A7))),
"Complete the Data Management Assessment for Results")))))</f>
        <v>Complete the Data Management Assessment for Results</v>
      </c>
    </row>
    <row r="13" spans="1:3" ht="90" customHeight="1">
      <c r="B13" s="130" t="str" cm="1">
        <f t="array" ref="B13">IF('Data Management Assessment'!$E$6="Level 1 - Initial or Ad Hoc", IF(INDEX('CDM3 - Data Mgmt Maturity Model'!$A$6:$A$18, ROW(A8))="", "", INDEX('CDM3 - Data Mgmt Maturity Model'!$A$6:$A$18, ROW(A8))),
IF('Data Management Assessment'!$E$6="Level 2 - Developing", IF(INDEX('CDM3 - Data Mgmt Maturity Model'!$B$6:$B$18, ROW(A8))="", "", INDEX('CDM3 - Data Mgmt Maturity Model'!$B$6:$B$18, ROW(A8))),
IF('Data Management Assessment'!$E$6="Level 3 - Structured &amp; Documented", IF(INDEX('CDM3 - Data Mgmt Maturity Model'!$C$6:$C$18, ROW(A8))="", "", INDEX('CDM3 - Data Mgmt Maturity Model'!$C$6:$C$18, ROW(A8))),
IF('Data Management Assessment'!$E$6="Level 4 - Managed &amp; Measured", IF(INDEX('CDM3 - Data Mgmt Maturity Model'!$D$6:$D$18, ROW(A8))="", "", INDEX('CDM3 - Data Mgmt Maturity Model'!$D$6:$D$18, ROW(A8))),
IF('Data Management Assessment'!$E$6="Level 5 - Optimized &amp; Sustainable", IF(INDEX('CDM3 - Data Mgmt Maturity Model'!$E$6:$E$18, ROW(A8))="", "", INDEX('CDM3 - Data Mgmt Maturity Model'!$E$6:$E$18, ROW(A8))),
"Complete the Data Management Assessment for Results")))))</f>
        <v>Complete the Data Management Assessment for Results</v>
      </c>
    </row>
    <row r="14" spans="1:3" ht="90" customHeight="1">
      <c r="B14" s="130" t="str" cm="1">
        <f t="array" ref="B14">IF('Data Management Assessment'!$E$6="Level 1 - Initial or Ad Hoc", IF(INDEX('CDM3 - Data Mgmt Maturity Model'!$A$6:$A$18, ROW(A9))="", "", INDEX('CDM3 - Data Mgmt Maturity Model'!$A$6:$A$18, ROW(A9))),
IF('Data Management Assessment'!$E$6="Level 2 - Developing", IF(INDEX('CDM3 - Data Mgmt Maturity Model'!$B$6:$B$18, ROW(A9))="", "", INDEX('CDM3 - Data Mgmt Maturity Model'!$B$6:$B$18, ROW(A9))),
IF('Data Management Assessment'!$E$6="Level 3 - Structured &amp; Documented", IF(INDEX('CDM3 - Data Mgmt Maturity Model'!$C$6:$C$18, ROW(A9))="", "", INDEX('CDM3 - Data Mgmt Maturity Model'!$C$6:$C$18, ROW(A9))),
IF('Data Management Assessment'!$E$6="Level 4 - Managed &amp; Measured", IF(INDEX('CDM3 - Data Mgmt Maturity Model'!$D$6:$D$18, ROW(A9))="", "", INDEX('CDM3 - Data Mgmt Maturity Model'!$D$6:$D$18, ROW(A9))),
IF('Data Management Assessment'!$E$6="Level 5 - Optimized &amp; Sustainable", IF(INDEX('CDM3 - Data Mgmt Maturity Model'!$E$6:$E$18, ROW(A9))="", "", INDEX('CDM3 - Data Mgmt Maturity Model'!$E$6:$E$18, ROW(A9))),
"Complete the Data Management Assessment for Results")))))</f>
        <v>Complete the Data Management Assessment for Results</v>
      </c>
    </row>
    <row r="15" spans="1:3" ht="90" customHeight="1">
      <c r="B15" s="130" t="str" cm="1">
        <f t="array" ref="B15">IF('Data Management Assessment'!$E$6="Level 1 - Initial or Ad Hoc", IF(INDEX('CDM3 - Data Mgmt Maturity Model'!$A$6:$A$18, ROW(A10))="", "", INDEX('CDM3 - Data Mgmt Maturity Model'!$A$6:$A$18, ROW(A10))),
IF('Data Management Assessment'!$E$6="Level 2 - Developing", IF(INDEX('CDM3 - Data Mgmt Maturity Model'!$B$6:$B$18, ROW(A10))="", "", INDEX('CDM3 - Data Mgmt Maturity Model'!$B$6:$B$18, ROW(A10))),
IF('Data Management Assessment'!$E$6="Level 3 - Structured &amp; Documented", IF(INDEX('CDM3 - Data Mgmt Maturity Model'!$C$6:$C$18, ROW(A10))="", "", INDEX('CDM3 - Data Mgmt Maturity Model'!$C$6:$C$18, ROW(A10))),
IF('Data Management Assessment'!$E$6="Level 4 - Managed &amp; Measured", IF(INDEX('CDM3 - Data Mgmt Maturity Model'!$D$6:$D$18, ROW(A10))="", "", INDEX('CDM3 - Data Mgmt Maturity Model'!$D$6:$D$18, ROW(A10))),
IF('Data Management Assessment'!$E$6="Level 5 - Optimized &amp; Sustainable", IF(INDEX('CDM3 - Data Mgmt Maturity Model'!$E$6:$E$18, ROW(A10))="", "", INDEX('CDM3 - Data Mgmt Maturity Model'!$E$6:$E$18, ROW(A10))),
"Complete the Data Management Assessment for Results")))))</f>
        <v>Complete the Data Management Assessment for Results</v>
      </c>
    </row>
    <row r="16" spans="1:3" ht="90" customHeight="1">
      <c r="B16" s="130" t="str" cm="1">
        <f t="array" ref="B16">IF('Data Management Assessment'!$E$6="Level 1 - Initial or Ad Hoc", IF(INDEX('CDM3 - Data Mgmt Maturity Model'!$A$6:$A$18, ROW(A11))="", "", INDEX('CDM3 - Data Mgmt Maturity Model'!$A$6:$A$18, ROW(A11))),
IF('Data Management Assessment'!$E$6="Level 2 - Developing", IF(INDEX('CDM3 - Data Mgmt Maturity Model'!$B$6:$B$18, ROW(A11))="", "", INDEX('CDM3 - Data Mgmt Maturity Model'!$B$6:$B$18, ROW(A11))),
IF('Data Management Assessment'!$E$6="Level 3 - Structured &amp; Documented", IF(INDEX('CDM3 - Data Mgmt Maturity Model'!$C$6:$C$18, ROW(A11))="", "", INDEX('CDM3 - Data Mgmt Maturity Model'!$C$6:$C$18, ROW(A11))),
IF('Data Management Assessment'!$E$6="Level 4 - Managed &amp; Measured", IF(INDEX('CDM3 - Data Mgmt Maturity Model'!$D$6:$D$18, ROW(A11))="", "", INDEX('CDM3 - Data Mgmt Maturity Model'!$D$6:$D$18, ROW(A11))),
IF('Data Management Assessment'!$E$6="Level 5 - Optimized &amp; Sustainable", IF(INDEX('CDM3 - Data Mgmt Maturity Model'!$E$6:$E$18, ROW(A11))="", "", INDEX('CDM3 - Data Mgmt Maturity Model'!$E$6:$E$18, ROW(A11))),
"Complete the Data Management Assessment for Results")))))</f>
        <v>Complete the Data Management Assessment for Results</v>
      </c>
    </row>
    <row r="17" spans="1:3" ht="90" customHeight="1">
      <c r="B17" s="130" t="str" cm="1">
        <f t="array" ref="B17">IF('Data Management Assessment'!$E$6="Level 1 - Initial or Ad Hoc", IF(INDEX('CDM3 - Data Mgmt Maturity Model'!$A$6:$A$18, ROW(A12))="", "", INDEX('CDM3 - Data Mgmt Maturity Model'!$A$6:$A$18, ROW(A12))),
IF('Data Management Assessment'!$E$6="Level 2 - Developing", IF(INDEX('CDM3 - Data Mgmt Maturity Model'!$B$6:$B$18, ROW(A12))="", "", INDEX('CDM3 - Data Mgmt Maturity Model'!$B$6:$B$18, ROW(A12))),
IF('Data Management Assessment'!$E$6="Level 3 - Structured &amp; Documented", IF(INDEX('CDM3 - Data Mgmt Maturity Model'!$C$6:$C$18, ROW(A12))="", "", INDEX('CDM3 - Data Mgmt Maturity Model'!$C$6:$C$18, ROW(A12))),
IF('Data Management Assessment'!$E$6="Level 4 - Managed &amp; Measured", IF(INDEX('CDM3 - Data Mgmt Maturity Model'!$D$6:$D$18, ROW(A12))="", "", INDEX('CDM3 - Data Mgmt Maturity Model'!$D$6:$D$18, ROW(A12))),
IF('Data Management Assessment'!$E$6="Level 5 - Optimized &amp; Sustainable", IF(INDEX('CDM3 - Data Mgmt Maturity Model'!$E$6:$E$18, ROW(A12))="", "", INDEX('CDM3 - Data Mgmt Maturity Model'!$E$6:$E$18, ROW(A12))),
"Complete the Data Management Assessment for Results")))))</f>
        <v>Complete the Data Management Assessment for Results</v>
      </c>
    </row>
    <row r="18" spans="1:3">
      <c r="B18" s="131"/>
    </row>
    <row r="19" spans="1:3" ht="30" customHeight="1" thickBot="1">
      <c r="A19" s="147" t="s">
        <v>77</v>
      </c>
      <c r="B19" s="148"/>
      <c r="C19" s="148"/>
    </row>
    <row r="20" spans="1:3" s="129" customFormat="1" ht="36" customHeight="1">
      <c r="B20" s="132" t="str" cm="1">
        <f t="array" ref="B20">IF('Data Management Assessment'!$E$6="Level 1 - Initial or Ad Hoc", IF(INDEX('CDM3 - Data Mgmt Maturity Model'!$A$20:$A$30, ROW(A1))="", "", INDEX('CDM3 - Data Mgmt Maturity Model'!$A$20:$A$30, ROW(A1))),
IF('Data Management Assessment'!$E$6="Level 2 - Developing", IF(INDEX('CDM3 - Data Mgmt Maturity Model'!$B$20:$B$30, ROW(A1))="", "", INDEX('CDM3 - Data Mgmt Maturity Model'!$B$20:$B$30, ROW(A1))),
IF('Data Management Assessment'!$E$6="Level 3 - Structured &amp; Documented", IF(INDEX('CDM3 - Data Mgmt Maturity Model'!$C$20:$C$30, ROW(A1))="", "", INDEX('CDM3 - Data Mgmt Maturity Model'!$C$20:$C$30, ROW(A1))),
IF('Data Management Assessment'!$E$6="Level 4 - Managed &amp; Measured", IF(INDEX('CDM3 - Data Mgmt Maturity Model'!$D$20:$D$30, ROW(A1))="", "", INDEX('CDM3 - Data Mgmt Maturity Model'!$D$20:$D$30, ROW(A1))),
IF('Data Management Assessment'!$E$6="Level 5 - Optimized &amp; Sustainable", IF(INDEX('CDM3 - Data Mgmt Maturity Model'!$E$20:$E$30, ROW(A1))="", "", INDEX('CDM3 - Data Mgmt Maturity Model'!$E$20:$E$30, ROW(A1))),
"Complete the Data Management Assessment for Results")))))</f>
        <v>Complete the Data Management Assessment for Results</v>
      </c>
    </row>
    <row r="21" spans="1:3" s="129" customFormat="1" ht="36" customHeight="1">
      <c r="B21" s="132" t="str" cm="1">
        <f t="array" ref="B21">IF('Data Management Assessment'!$E$6="Level 1 - Initial or Ad Hoc", IF(INDEX('CDM3 - Data Mgmt Maturity Model'!$A$20:$A$30, ROW(A2))="", "", INDEX('CDM3 - Data Mgmt Maturity Model'!$A$20:$A$30, ROW(A2))),
IF('Data Management Assessment'!$E$6="Level 2 - Developing", IF(INDEX('CDM3 - Data Mgmt Maturity Model'!$B$20:$B$30, ROW(A2))="", "", INDEX('CDM3 - Data Mgmt Maturity Model'!$B$20:$B$30, ROW(A2))),
IF('Data Management Assessment'!$E$6="Level 3 - Structured &amp; Documented", IF(INDEX('CDM3 - Data Mgmt Maturity Model'!$C$20:$C$30, ROW(A2))="", "", INDEX('CDM3 - Data Mgmt Maturity Model'!$C$20:$C$30, ROW(A2))),
IF('Data Management Assessment'!$E$6="Level 4 - Managed &amp; Measured", IF(INDEX('CDM3 - Data Mgmt Maturity Model'!$D$20:$D$30, ROW(A2))="", "", INDEX('CDM3 - Data Mgmt Maturity Model'!$D$20:$D$30, ROW(A2))),
IF('Data Management Assessment'!$E$6="Level 5 - Optimized &amp; Sustainable", IF(INDEX('CDM3 - Data Mgmt Maturity Model'!$E$20:$E$30, ROW(A2))="", "", INDEX('CDM3 - Data Mgmt Maturity Model'!$E$20:$E$30, ROW(A2))),
"Complete the Data Management Assessment for Results")))))</f>
        <v>Complete the Data Management Assessment for Results</v>
      </c>
    </row>
    <row r="22" spans="1:3" s="129" customFormat="1" ht="36" customHeight="1">
      <c r="B22" s="132" t="str" cm="1">
        <f t="array" ref="B22">IF('Data Management Assessment'!$E$6="Level 1 - Initial or Ad Hoc", IF(INDEX('CDM3 - Data Mgmt Maturity Model'!$A$20:$A$30, ROW(A3))="", "", INDEX('CDM3 - Data Mgmt Maturity Model'!$A$20:$A$30, ROW(A3))),
IF('Data Management Assessment'!$E$6="Level 2 - Developing", IF(INDEX('CDM3 - Data Mgmt Maturity Model'!$B$20:$B$30, ROW(A3))="", "", INDEX('CDM3 - Data Mgmt Maturity Model'!$B$20:$B$30, ROW(A3))),
IF('Data Management Assessment'!$E$6="Level 3 - Structured &amp; Documented", IF(INDEX('CDM3 - Data Mgmt Maturity Model'!$C$20:$C$30, ROW(A3))="", "", INDEX('CDM3 - Data Mgmt Maturity Model'!$C$20:$C$30, ROW(A3))),
IF('Data Management Assessment'!$E$6="Level 4 - Managed &amp; Measured", IF(INDEX('CDM3 - Data Mgmt Maturity Model'!$D$20:$D$30, ROW(A3))="", "", INDEX('CDM3 - Data Mgmt Maturity Model'!$D$20:$D$30, ROW(A3))),
IF('Data Management Assessment'!$E$6="Level 5 - Optimized &amp; Sustainable", IF(INDEX('CDM3 - Data Mgmt Maturity Model'!$E$20:$E$30, ROW(A3))="", "", INDEX('CDM3 - Data Mgmt Maturity Model'!$E$20:$E$30, ROW(A3))),
"Complete the Data Management Assessment for Results")))))</f>
        <v>Complete the Data Management Assessment for Results</v>
      </c>
    </row>
    <row r="23" spans="1:3" s="129" customFormat="1" ht="36" customHeight="1">
      <c r="B23" s="132" t="str" cm="1">
        <f t="array" ref="B23">IF('Data Management Assessment'!$E$6="Level 1 - Initial or Ad Hoc", IF(INDEX('CDM3 - Data Mgmt Maturity Model'!$A$20:$A$30, ROW(A4))="", "", INDEX('CDM3 - Data Mgmt Maturity Model'!$A$20:$A$30, ROW(A4))),
IF('Data Management Assessment'!$E$6="Level 2 - Developing", IF(INDEX('CDM3 - Data Mgmt Maturity Model'!$B$20:$B$30, ROW(A4))="", "", INDEX('CDM3 - Data Mgmt Maturity Model'!$B$20:$B$30, ROW(A4))),
IF('Data Management Assessment'!$E$6="Level 3 - Structured &amp; Documented", IF(INDEX('CDM3 - Data Mgmt Maturity Model'!$C$20:$C$30, ROW(A4))="", "", INDEX('CDM3 - Data Mgmt Maturity Model'!$C$20:$C$30, ROW(A4))),
IF('Data Management Assessment'!$E$6="Level 4 - Managed &amp; Measured", IF(INDEX('CDM3 - Data Mgmt Maturity Model'!$D$20:$D$30, ROW(A4))="", "", INDEX('CDM3 - Data Mgmt Maturity Model'!$D$20:$D$30, ROW(A4))),
IF('Data Management Assessment'!$E$6="Level 5 - Optimized &amp; Sustainable", IF(INDEX('CDM3 - Data Mgmt Maturity Model'!$E$20:$E$30, ROW(A4))="", "", INDEX('CDM3 - Data Mgmt Maturity Model'!$E$20:$E$30, ROW(A4))),
"Complete the Data Management Assessment for Results")))))</f>
        <v>Complete the Data Management Assessment for Results</v>
      </c>
    </row>
    <row r="24" spans="1:3" s="129" customFormat="1" ht="36" customHeight="1">
      <c r="B24" s="132" t="str" cm="1">
        <f t="array" ref="B24">IF('Data Management Assessment'!$E$6="Level 1 - Initial or Ad Hoc", IF(INDEX('CDM3 - Data Mgmt Maturity Model'!$A$20:$A$30, ROW(A5))="", "", INDEX('CDM3 - Data Mgmt Maturity Model'!$A$20:$A$30, ROW(A5))),
IF('Data Management Assessment'!$E$6="Level 2 - Developing", IF(INDEX('CDM3 - Data Mgmt Maturity Model'!$B$20:$B$30, ROW(A5))="", "", INDEX('CDM3 - Data Mgmt Maturity Model'!$B$20:$B$30, ROW(A5))),
IF('Data Management Assessment'!$E$6="Level 3 - Structured &amp; Documented", IF(INDEX('CDM3 - Data Mgmt Maturity Model'!$C$20:$C$30, ROW(A5))="", "", INDEX('CDM3 - Data Mgmt Maturity Model'!$C$20:$C$30, ROW(A5))),
IF('Data Management Assessment'!$E$6="Level 4 - Managed &amp; Measured", IF(INDEX('CDM3 - Data Mgmt Maturity Model'!$D$20:$D$30, ROW(A5))="", "", INDEX('CDM3 - Data Mgmt Maturity Model'!$D$20:$D$30, ROW(A5))),
IF('Data Management Assessment'!$E$6="Level 5 - Optimized &amp; Sustainable", IF(INDEX('CDM3 - Data Mgmt Maturity Model'!$E$20:$E$30, ROW(A5))="", "", INDEX('CDM3 - Data Mgmt Maturity Model'!$E$20:$E$30, ROW(A5))),
"Complete the Data Management Assessment for Results")))))</f>
        <v>Complete the Data Management Assessment for Results</v>
      </c>
    </row>
    <row r="25" spans="1:3" s="129" customFormat="1" ht="36" customHeight="1">
      <c r="B25" s="132" t="str" cm="1">
        <f t="array" ref="B25">IF('Data Management Assessment'!$E$6="Level 1 - Initial or Ad Hoc", IF(INDEX('CDM3 - Data Mgmt Maturity Model'!$A$20:$A$30, ROW(A6))="", "", INDEX('CDM3 - Data Mgmt Maturity Model'!$A$20:$A$30, ROW(A6))),
IF('Data Management Assessment'!$E$6="Level 2 - Developing", IF(INDEX('CDM3 - Data Mgmt Maturity Model'!$B$20:$B$30, ROW(A6))="", "", INDEX('CDM3 - Data Mgmt Maturity Model'!$B$20:$B$30, ROW(A6))),
IF('Data Management Assessment'!$E$6="Level 3 - Structured &amp; Documented", IF(INDEX('CDM3 - Data Mgmt Maturity Model'!$C$20:$C$30, ROW(A6))="", "", INDEX('CDM3 - Data Mgmt Maturity Model'!$C$20:$C$30, ROW(A6))),
IF('Data Management Assessment'!$E$6="Level 4 - Managed &amp; Measured", IF(INDEX('CDM3 - Data Mgmt Maturity Model'!$D$20:$D$30, ROW(A6))="", "", INDEX('CDM3 - Data Mgmt Maturity Model'!$D$20:$D$30, ROW(A6))),
IF('Data Management Assessment'!$E$6="Level 5 - Optimized &amp; Sustainable", IF(INDEX('CDM3 - Data Mgmt Maturity Model'!$E$20:$E$30, ROW(A6))="", "", INDEX('CDM3 - Data Mgmt Maturity Model'!$E$20:$E$30, ROW(A6))),
"Complete the Data Management Assessment for Results")))))</f>
        <v>Complete the Data Management Assessment for Results</v>
      </c>
    </row>
    <row r="26" spans="1:3" s="129" customFormat="1" ht="36" customHeight="1">
      <c r="B26" s="132" t="str" cm="1">
        <f t="array" ref="B26">IF('Data Management Assessment'!$E$6="Level 1 - Initial or Ad Hoc", IF(INDEX('CDM3 - Data Mgmt Maturity Model'!$A$20:$A$30, ROW(A7))="", "", INDEX('CDM3 - Data Mgmt Maturity Model'!$A$20:$A$30, ROW(A7))),
IF('Data Management Assessment'!$E$6="Level 2 - Developing", IF(INDEX('CDM3 - Data Mgmt Maturity Model'!$B$20:$B$30, ROW(A7))="", "", INDEX('CDM3 - Data Mgmt Maturity Model'!$B$20:$B$30, ROW(A7))),
IF('Data Management Assessment'!$E$6="Level 3 - Structured &amp; Documented", IF(INDEX('CDM3 - Data Mgmt Maturity Model'!$C$20:$C$30, ROW(A7))="", "", INDEX('CDM3 - Data Mgmt Maturity Model'!$C$20:$C$30, ROW(A7))),
IF('Data Management Assessment'!$E$6="Level 4 - Managed &amp; Measured", IF(INDEX('CDM3 - Data Mgmt Maturity Model'!$D$20:$D$30, ROW(A7))="", "", INDEX('CDM3 - Data Mgmt Maturity Model'!$D$20:$D$30, ROW(A7))),
IF('Data Management Assessment'!$E$6="Level 5 - Optimized &amp; Sustainable", IF(INDEX('CDM3 - Data Mgmt Maturity Model'!$E$20:$E$30, ROW(A7))="", "", INDEX('CDM3 - Data Mgmt Maturity Model'!$E$20:$E$30, ROW(A7))),
"Complete the Data Management Assessment for Results")))))</f>
        <v>Complete the Data Management Assessment for Results</v>
      </c>
    </row>
    <row r="27" spans="1:3" s="129" customFormat="1" ht="36" customHeight="1">
      <c r="B27" s="132" t="str" cm="1">
        <f t="array" ref="B27">IF('Data Management Assessment'!$E$6="Level 1 - Initial or Ad Hoc", IF(INDEX('CDM3 - Data Mgmt Maturity Model'!$A$20:$A$30, ROW(A8))="", "", INDEX('CDM3 - Data Mgmt Maturity Model'!$A$20:$A$30, ROW(A8))),
IF('Data Management Assessment'!$E$6="Level 2 - Developing", IF(INDEX('CDM3 - Data Mgmt Maturity Model'!$B$20:$B$30, ROW(A8))="", "", INDEX('CDM3 - Data Mgmt Maturity Model'!$B$20:$B$30, ROW(A8))),
IF('Data Management Assessment'!$E$6="Level 3 - Structured &amp; Documented", IF(INDEX('CDM3 - Data Mgmt Maturity Model'!$C$20:$C$30, ROW(A8))="", "", INDEX('CDM3 - Data Mgmt Maturity Model'!$C$20:$C$30, ROW(A8))),
IF('Data Management Assessment'!$E$6="Level 4 - Managed &amp; Measured", IF(INDEX('CDM3 - Data Mgmt Maturity Model'!$D$20:$D$30, ROW(A8))="", "", INDEX('CDM3 - Data Mgmt Maturity Model'!$D$20:$D$30, ROW(A8))),
IF('Data Management Assessment'!$E$6="Level 5 - Optimized &amp; Sustainable", IF(INDEX('CDM3 - Data Mgmt Maturity Model'!$E$20:$E$30, ROW(A8))="", "", INDEX('CDM3 - Data Mgmt Maturity Model'!$E$20:$E$30, ROW(A8))),
"Complete the Data Management Assessment for Results")))))</f>
        <v>Complete the Data Management Assessment for Results</v>
      </c>
    </row>
    <row r="28" spans="1:3" s="129" customFormat="1" ht="36" customHeight="1">
      <c r="B28" s="132" t="str" cm="1">
        <f t="array" ref="B28">IF('Data Management Assessment'!$E$6="Level 1 - Initial or Ad Hoc", IF(INDEX('CDM3 - Data Mgmt Maturity Model'!$A$20:$A$30, ROW(A9))="", "", INDEX('CDM3 - Data Mgmt Maturity Model'!$A$20:$A$30, ROW(A9))),
IF('Data Management Assessment'!$E$6="Level 2 - Developing", IF(INDEX('CDM3 - Data Mgmt Maturity Model'!$B$20:$B$30, ROW(A9))="", "", INDEX('CDM3 - Data Mgmt Maturity Model'!$B$20:$B$30, ROW(A9))),
IF('Data Management Assessment'!$E$6="Level 3 - Structured &amp; Documented", IF(INDEX('CDM3 - Data Mgmt Maturity Model'!$C$20:$C$30, ROW(A9))="", "", INDEX('CDM3 - Data Mgmt Maturity Model'!$C$20:$C$30, ROW(A9))),
IF('Data Management Assessment'!$E$6="Level 4 - Managed &amp; Measured", IF(INDEX('CDM3 - Data Mgmt Maturity Model'!$D$20:$D$30, ROW(A9))="", "", INDEX('CDM3 - Data Mgmt Maturity Model'!$D$20:$D$30, ROW(A9))),
IF('Data Management Assessment'!$E$6="Level 5 - Optimized &amp; Sustainable", IF(INDEX('CDM3 - Data Mgmt Maturity Model'!$E$20:$E$30, ROW(A9))="", "", INDEX('CDM3 - Data Mgmt Maturity Model'!$E$20:$E$30, ROW(A9))),
"Complete the Data Management Assessment for Results")))))</f>
        <v>Complete the Data Management Assessment for Results</v>
      </c>
    </row>
    <row r="29" spans="1:3" s="129" customFormat="1" ht="36" customHeight="1">
      <c r="B29" s="132" t="str" cm="1">
        <f t="array" ref="B29">IF('Data Management Assessment'!$E$6="Level 1 - Initial or Ad Hoc", IF(INDEX('CDM3 - Data Mgmt Maturity Model'!$A$20:$A$30, ROW(A10))="", "", INDEX('CDM3 - Data Mgmt Maturity Model'!$A$20:$A$30, ROW(A10))),
IF('Data Management Assessment'!$E$6="Level 2 - Developing", IF(INDEX('CDM3 - Data Mgmt Maturity Model'!$B$20:$B$30, ROW(A10))="", "", INDEX('CDM3 - Data Mgmt Maturity Model'!$B$20:$B$30, ROW(A10))),
IF('Data Management Assessment'!$E$6="Level 3 - Structured &amp; Documented", IF(INDEX('CDM3 - Data Mgmt Maturity Model'!$C$20:$C$30, ROW(A10))="", "", INDEX('CDM3 - Data Mgmt Maturity Model'!$C$20:$C$30, ROW(A10))),
IF('Data Management Assessment'!$E$6="Level 4 - Managed &amp; Measured", IF(INDEX('CDM3 - Data Mgmt Maturity Model'!$D$20:$D$30, ROW(A10))="", "", INDEX('CDM3 - Data Mgmt Maturity Model'!$D$20:$D$30, ROW(A10))),
IF('Data Management Assessment'!$E$6="Level 5 - Optimized &amp; Sustainable", IF(INDEX('CDM3 - Data Mgmt Maturity Model'!$E$20:$E$30, ROW(A10))="", "", INDEX('CDM3 - Data Mgmt Maturity Model'!$E$20:$E$30, ROW(A10))),
"Complete the Data Management Assessment for Results")))))</f>
        <v>Complete the Data Management Assessment for Results</v>
      </c>
    </row>
    <row r="30" spans="1:3" s="129" customFormat="1">
      <c r="B30" s="132" t="str" cm="1">
        <f t="array" ref="B30">IF('Data Management Assessment'!$E$6="Level 1 - Initial or Ad Hoc", IF(INDEX('CDM3 - Data Mgmt Maturity Model'!$A$20:$A$30, ROW(A11))="", "", INDEX('CDM3 - Data Mgmt Maturity Model'!$A$20:$A$30, ROW(A11))),
IF('Data Management Assessment'!$E$6="Level 2 - Developing", IF(INDEX('CDM3 - Data Mgmt Maturity Model'!$B$20:$B$30, ROW(A11))="", "", INDEX('CDM3 - Data Mgmt Maturity Model'!$B$20:$B$30, ROW(A11))),
IF('Data Management Assessment'!$E$6="Level 3 - Structured &amp; Documented", IF(INDEX('CDM3 - Data Mgmt Maturity Model'!$C$20:$C$30, ROW(A11))="", "", INDEX('CDM3 - Data Mgmt Maturity Model'!$C$20:$C$30, ROW(A11))),
IF('Data Management Assessment'!$E$6="Level 4 - Managed &amp; Measured", IF(INDEX('CDM3 - Data Mgmt Maturity Model'!$D$20:$D$30, ROW(A11))="", "", INDEX('CDM3 - Data Mgmt Maturity Model'!$D$20:$D$30, ROW(A11))),
IF('Data Management Assessment'!$E$6="Level 5 - Optimized &amp; Sustainable", IF(INDEX('CDM3 - Data Mgmt Maturity Model'!$E$20:$E$30, ROW(A11))="", "", INDEX('CDM3 - Data Mgmt Maturity Model'!$E$20:$E$30, ROW(A11))),
"Complete the Data Management Assessment for Results")))))</f>
        <v>Complete the Data Management Assessment for Results</v>
      </c>
    </row>
    <row r="31" spans="1:3" s="120" customFormat="1" ht="30" customHeight="1" thickBot="1">
      <c r="A31" s="147" t="s">
        <v>78</v>
      </c>
      <c r="B31" s="148"/>
      <c r="C31" s="148"/>
    </row>
    <row r="32" spans="1:3" s="128" customFormat="1" ht="30" customHeight="1">
      <c r="A32" s="126"/>
      <c r="B32" s="127" t="str" cm="1">
        <f t="array" ref="B32">IF('Data Management Assessment'!$E$6="Level 1 - Initial or Ad Hoc", IF(INDEX('CDM3 - Data Mgmt Maturity Model'!$A$32:$A$41, ROW(A1))="", "", INDEX('CDM3 - Data Mgmt Maturity Model'!$A$32:$A$41, ROW(A1))),
IF('Data Management Assessment'!$E$6="Level 2 - Developing", IF(INDEX('CDM3 - Data Mgmt Maturity Model'!$B$32:$B$41, ROW(A1))="", "", INDEX('CDM3 - Data Mgmt Maturity Model'!$B$32:$B$41, ROW(A1))),
IF('Data Management Assessment'!$E$6="Level 3 - Structured &amp; Documented", IF(INDEX('CDM3 - Data Mgmt Maturity Model'!$C$32:$C$41, ROW(A1))="", "", INDEX('CDM3 - Data Mgmt Maturity Model'!$C$32:$C$41, ROW(A1))),
IF('Data Management Assessment'!$E$6="Level 4 - Managed &amp; Measured", IF(INDEX('CDM3 - Data Mgmt Maturity Model'!$D$32:$D$41, ROW(A1))="", "", INDEX('CDM3 - Data Mgmt Maturity Model'!$D$32:$D$41, ROW(A1))),
IF('Data Management Assessment'!$E$6="Level 5 - Optimized &amp; Sustainable", IF(INDEX('CDM3 - Data Mgmt Maturity Model'!$E$32:$E$41, ROW(A1))="", "", INDEX('CDM3 - Data Mgmt Maturity Model'!$E$32:$E$41, ROW(A1))),
"Complete the Data Management Assessment for Results")))))</f>
        <v>Complete the Data Management Assessment for Results</v>
      </c>
      <c r="C32" s="126"/>
    </row>
    <row r="33" spans="1:3" s="128" customFormat="1" ht="30" customHeight="1">
      <c r="A33" s="126"/>
      <c r="B33" s="127" t="str" cm="1">
        <f t="array" ref="B33">IF('Data Management Assessment'!$E$6="Level 1 - Initial or Ad Hoc", IF(INDEX('CDM3 - Data Mgmt Maturity Model'!$A$32:$A$41, ROW(A2))="", "", INDEX('CDM3 - Data Mgmt Maturity Model'!$A$32:$A$41, ROW(A2))),
IF('Data Management Assessment'!$E$6="Level 2 - Developing", IF(INDEX('CDM3 - Data Mgmt Maturity Model'!$B$32:$B$41, ROW(A2))="", "", INDEX('CDM3 - Data Mgmt Maturity Model'!$B$32:$B$41, ROW(A2))),
IF('Data Management Assessment'!$E$6="Level 3 - Structured &amp; Documented", IF(INDEX('CDM3 - Data Mgmt Maturity Model'!$C$32:$C$41, ROW(A2))="", "", INDEX('CDM3 - Data Mgmt Maturity Model'!$C$32:$C$41, ROW(A2))),
IF('Data Management Assessment'!$E$6="Level 4 - Managed &amp; Measured", IF(INDEX('CDM3 - Data Mgmt Maturity Model'!$D$32:$D$41, ROW(A2))="", "", INDEX('CDM3 - Data Mgmt Maturity Model'!$D$32:$D$41, ROW(A2))),
IF('Data Management Assessment'!$E$6="Level 5 - Optimized &amp; Sustainable", IF(INDEX('CDM3 - Data Mgmt Maturity Model'!$E$32:$E$41, ROW(A2))="", "", INDEX('CDM3 - Data Mgmt Maturity Model'!$E$32:$E$41, ROW(A2))),
"Complete the Data Management Assessment for Results")))))</f>
        <v>Complete the Data Management Assessment for Results</v>
      </c>
      <c r="C33" s="126"/>
    </row>
    <row r="34" spans="1:3" s="128" customFormat="1" ht="30" customHeight="1">
      <c r="A34" s="126"/>
      <c r="B34" s="127" t="str" cm="1">
        <f t="array" ref="B34">IF('Data Management Assessment'!$E$6="Level 1 - Initial or Ad Hoc", IF(INDEX('CDM3 - Data Mgmt Maturity Model'!$A$32:$A$41, ROW(A3))="", "", INDEX('CDM3 - Data Mgmt Maturity Model'!$A$32:$A$41, ROW(A3))),
IF('Data Management Assessment'!$E$6="Level 2 - Developing", IF(INDEX('CDM3 - Data Mgmt Maturity Model'!$B$32:$B$41, ROW(A3))="", "", INDEX('CDM3 - Data Mgmt Maturity Model'!$B$32:$B$41, ROW(A3))),
IF('Data Management Assessment'!$E$6="Level 3 - Structured &amp; Documented", IF(INDEX('CDM3 - Data Mgmt Maturity Model'!$C$32:$C$41, ROW(A3))="", "", INDEX('CDM3 - Data Mgmt Maturity Model'!$C$32:$C$41, ROW(A3))),
IF('Data Management Assessment'!$E$6="Level 4 - Managed &amp; Measured", IF(INDEX('CDM3 - Data Mgmt Maturity Model'!$D$32:$D$41, ROW(A3))="", "", INDEX('CDM3 - Data Mgmt Maturity Model'!$D$32:$D$41, ROW(A3))),
IF('Data Management Assessment'!$E$6="Level 5 - Optimized &amp; Sustainable", IF(INDEX('CDM3 - Data Mgmt Maturity Model'!$E$32:$E$41, ROW(A3))="", "", INDEX('CDM3 - Data Mgmt Maturity Model'!$E$32:$E$41, ROW(A3))),
"Complete the Data Management Assessment for Results")))))</f>
        <v>Complete the Data Management Assessment for Results</v>
      </c>
      <c r="C34" s="126"/>
    </row>
    <row r="35" spans="1:3" s="128" customFormat="1" ht="30" customHeight="1">
      <c r="A35" s="126"/>
      <c r="B35" s="127" t="str" cm="1">
        <f t="array" ref="B35">IF('Data Management Assessment'!$E$6="Level 1 - Initial or Ad Hoc", IF(INDEX('CDM3 - Data Mgmt Maturity Model'!$A$32:$A$41, ROW(A4))="", "", INDEX('CDM3 - Data Mgmt Maturity Model'!$A$32:$A$41, ROW(A4))),
IF('Data Management Assessment'!$E$6="Level 2 - Developing", IF(INDEX('CDM3 - Data Mgmt Maturity Model'!$B$32:$B$41, ROW(A4))="", "", INDEX('CDM3 - Data Mgmt Maturity Model'!$B$32:$B$41, ROW(A4))),
IF('Data Management Assessment'!$E$6="Level 3 - Structured &amp; Documented", IF(INDEX('CDM3 - Data Mgmt Maturity Model'!$C$32:$C$41, ROW(A4))="", "", INDEX('CDM3 - Data Mgmt Maturity Model'!$C$32:$C$41, ROW(A4))),
IF('Data Management Assessment'!$E$6="Level 4 - Managed &amp; Measured", IF(INDEX('CDM3 - Data Mgmt Maturity Model'!$D$32:$D$41, ROW(A4))="", "", INDEX('CDM3 - Data Mgmt Maturity Model'!$D$32:$D$41, ROW(A4))),
IF('Data Management Assessment'!$E$6="Level 5 - Optimized &amp; Sustainable", IF(INDEX('CDM3 - Data Mgmt Maturity Model'!$E$32:$E$41, ROW(A4))="", "", INDEX('CDM3 - Data Mgmt Maturity Model'!$E$32:$E$41, ROW(A4))),
"Complete the Data Management Assessment for Results")))))</f>
        <v>Complete the Data Management Assessment for Results</v>
      </c>
      <c r="C35" s="126"/>
    </row>
    <row r="36" spans="1:3" s="128" customFormat="1" ht="30" customHeight="1">
      <c r="A36" s="126"/>
      <c r="B36" s="127" t="str" cm="1">
        <f t="array" ref="B36">IF('Data Management Assessment'!$E$6="Level 1 - Initial or Ad Hoc", IF(INDEX('CDM3 - Data Mgmt Maturity Model'!$A$32:$A$41, ROW(A5))="", "", INDEX('CDM3 - Data Mgmt Maturity Model'!$A$32:$A$41, ROW(A5))),
IF('Data Management Assessment'!$E$6="Level 2 - Developing", IF(INDEX('CDM3 - Data Mgmt Maturity Model'!$B$32:$B$41, ROW(A5))="", "", INDEX('CDM3 - Data Mgmt Maturity Model'!$B$32:$B$41, ROW(A5))),
IF('Data Management Assessment'!$E$6="Level 3 - Structured &amp; Documented", IF(INDEX('CDM3 - Data Mgmt Maturity Model'!$C$32:$C$41, ROW(A5))="", "", INDEX('CDM3 - Data Mgmt Maturity Model'!$C$32:$C$41, ROW(A5))),
IF('Data Management Assessment'!$E$6="Level 4 - Managed &amp; Measured", IF(INDEX('CDM3 - Data Mgmt Maturity Model'!$D$32:$D$41, ROW(A5))="", "", INDEX('CDM3 - Data Mgmt Maturity Model'!$D$32:$D$41, ROW(A5))),
IF('Data Management Assessment'!$E$6="Level 5 - Optimized &amp; Sustainable", IF(INDEX('CDM3 - Data Mgmt Maturity Model'!$E$32:$E$41, ROW(A5))="", "", INDEX('CDM3 - Data Mgmt Maturity Model'!$E$32:$E$41, ROW(A5))),
"Complete the Data Management Assessment for Results")))))</f>
        <v>Complete the Data Management Assessment for Results</v>
      </c>
      <c r="C36" s="126"/>
    </row>
    <row r="37" spans="1:3" s="128" customFormat="1" ht="30" customHeight="1">
      <c r="A37" s="126"/>
      <c r="B37" s="127" t="str" cm="1">
        <f t="array" ref="B37">IF('Data Management Assessment'!$E$6="Level 1 - Initial or Ad Hoc", IF(INDEX('CDM3 - Data Mgmt Maturity Model'!$A$32:$A$41, ROW(A6))="", "", INDEX('CDM3 - Data Mgmt Maturity Model'!$A$32:$A$41, ROW(A6))),
IF('Data Management Assessment'!$E$6="Level 2 - Developing", IF(INDEX('CDM3 - Data Mgmt Maturity Model'!$B$32:$B$41, ROW(A6))="", "", INDEX('CDM3 - Data Mgmt Maturity Model'!$B$32:$B$41, ROW(A6))),
IF('Data Management Assessment'!$E$6="Level 3 - Structured &amp; Documented", IF(INDEX('CDM3 - Data Mgmt Maturity Model'!$C$32:$C$41, ROW(A6))="", "", INDEX('CDM3 - Data Mgmt Maturity Model'!$C$32:$C$41, ROW(A6))),
IF('Data Management Assessment'!$E$6="Level 4 - Managed &amp; Measured", IF(INDEX('CDM3 - Data Mgmt Maturity Model'!$D$32:$D$41, ROW(A6))="", "", INDEX('CDM3 - Data Mgmt Maturity Model'!$D$32:$D$41, ROW(A6))),
IF('Data Management Assessment'!$E$6="Level 5 - Optimized &amp; Sustainable", IF(INDEX('CDM3 - Data Mgmt Maturity Model'!$E$32:$E$41, ROW(A6))="", "", INDEX('CDM3 - Data Mgmt Maturity Model'!$E$32:$E$41, ROW(A6))),
"Complete the Data Management Assessment for Results")))))</f>
        <v>Complete the Data Management Assessment for Results</v>
      </c>
      <c r="C37" s="126"/>
    </row>
    <row r="38" spans="1:3" s="128" customFormat="1" ht="30" customHeight="1">
      <c r="A38" s="126"/>
      <c r="B38" s="127" t="str" cm="1">
        <f t="array" ref="B38">IF('Data Management Assessment'!$E$6="Level 1 - Initial or Ad Hoc", IF(INDEX('CDM3 - Data Mgmt Maturity Model'!$A$32:$A$41, ROW(A7))="", "", INDEX('CDM3 - Data Mgmt Maturity Model'!$A$32:$A$41, ROW(A7))),
IF('Data Management Assessment'!$E$6="Level 2 - Developing", IF(INDEX('CDM3 - Data Mgmt Maturity Model'!$B$32:$B$41, ROW(A7))="", "", INDEX('CDM3 - Data Mgmt Maturity Model'!$B$32:$B$41, ROW(A7))),
IF('Data Management Assessment'!$E$6="Level 3 - Structured &amp; Documented", IF(INDEX('CDM3 - Data Mgmt Maturity Model'!$C$32:$C$41, ROW(A7))="", "", INDEX('CDM3 - Data Mgmt Maturity Model'!$C$32:$C$41, ROW(A7))),
IF('Data Management Assessment'!$E$6="Level 4 - Managed &amp; Measured", IF(INDEX('CDM3 - Data Mgmt Maturity Model'!$D$32:$D$41, ROW(A7))="", "", INDEX('CDM3 - Data Mgmt Maturity Model'!$D$32:$D$41, ROW(A7))),
IF('Data Management Assessment'!$E$6="Level 5 - Optimized &amp; Sustainable", IF(INDEX('CDM3 - Data Mgmt Maturity Model'!$E$32:$E$41, ROW(A7))="", "", INDEX('CDM3 - Data Mgmt Maturity Model'!$E$32:$E$41, ROW(A7))),
"Complete the Data Management Assessment for Results")))))</f>
        <v>Complete the Data Management Assessment for Results</v>
      </c>
      <c r="C38" s="126"/>
    </row>
    <row r="39" spans="1:3" s="128" customFormat="1" ht="30" customHeight="1">
      <c r="A39" s="126"/>
      <c r="B39" s="127" t="str" cm="1">
        <f t="array" ref="B39">IF('Data Management Assessment'!$E$6="Level 1 - Initial or Ad Hoc", IF(INDEX('CDM3 - Data Mgmt Maturity Model'!$A$32:$A$41, ROW(A8))="", "", INDEX('CDM3 - Data Mgmt Maturity Model'!$A$32:$A$41, ROW(A8))),
IF('Data Management Assessment'!$E$6="Level 2 - Developing", IF(INDEX('CDM3 - Data Mgmt Maturity Model'!$B$32:$B$41, ROW(A8))="", "", INDEX('CDM3 - Data Mgmt Maturity Model'!$B$32:$B$41, ROW(A8))),
IF('Data Management Assessment'!$E$6="Level 3 - Structured &amp; Documented", IF(INDEX('CDM3 - Data Mgmt Maturity Model'!$C$32:$C$41, ROW(A8))="", "", INDEX('CDM3 - Data Mgmt Maturity Model'!$C$32:$C$41, ROW(A8))),
IF('Data Management Assessment'!$E$6="Level 4 - Managed &amp; Measured", IF(INDEX('CDM3 - Data Mgmt Maturity Model'!$D$32:$D$41, ROW(A8))="", "", INDEX('CDM3 - Data Mgmt Maturity Model'!$D$32:$D$41, ROW(A8))),
IF('Data Management Assessment'!$E$6="Level 5 - Optimized &amp; Sustainable", IF(INDEX('CDM3 - Data Mgmt Maturity Model'!$E$32:$E$41, ROW(A8))="", "", INDEX('CDM3 - Data Mgmt Maturity Model'!$E$32:$E$41, ROW(A8))),
"Complete the Data Management Assessment for Results")))))</f>
        <v>Complete the Data Management Assessment for Results</v>
      </c>
      <c r="C39" s="126"/>
    </row>
    <row r="40" spans="1:3" s="128" customFormat="1" ht="30" customHeight="1">
      <c r="A40" s="126"/>
      <c r="B40" s="127" t="str" cm="1">
        <f t="array" ref="B40">IF('Data Management Assessment'!$E$6="Level 1 - Initial or Ad Hoc", IF(INDEX('CDM3 - Data Mgmt Maturity Model'!$A$32:$A$41, ROW(A9))="", "", INDEX('CDM3 - Data Mgmt Maturity Model'!$A$32:$A$41, ROW(A9))),
IF('Data Management Assessment'!$E$6="Level 2 - Developing", IF(INDEX('CDM3 - Data Mgmt Maturity Model'!$B$32:$B$41, ROW(A9))="", "", INDEX('CDM3 - Data Mgmt Maturity Model'!$B$32:$B$41, ROW(A9))),
IF('Data Management Assessment'!$E$6="Level 3 - Structured &amp; Documented", IF(INDEX('CDM3 - Data Mgmt Maturity Model'!$C$32:$C$41, ROW(A9))="", "", INDEX('CDM3 - Data Mgmt Maturity Model'!$C$32:$C$41, ROW(A9))),
IF('Data Management Assessment'!$E$6="Level 4 - Managed &amp; Measured", IF(INDEX('CDM3 - Data Mgmt Maturity Model'!$D$32:$D$41, ROW(A9))="", "", INDEX('CDM3 - Data Mgmt Maturity Model'!$D$32:$D$41, ROW(A9))),
IF('Data Management Assessment'!$E$6="Level 5 - Optimized &amp; Sustainable", IF(INDEX('CDM3 - Data Mgmt Maturity Model'!$E$32:$E$41, ROW(A9))="", "", INDEX('CDM3 - Data Mgmt Maturity Model'!$E$32:$E$41, ROW(A9))),
"Complete the Data Management Assessment for Results")))))</f>
        <v>Complete the Data Management Assessment for Results</v>
      </c>
      <c r="C40" s="126"/>
    </row>
    <row r="41" spans="1:3" s="128" customFormat="1" ht="30" customHeight="1">
      <c r="A41" s="126"/>
      <c r="B41" s="127" t="str" cm="1">
        <f t="array" ref="B41">IF('Data Management Assessment'!$E$6="Level 1 - Initial or Ad Hoc", IF(INDEX('CDM3 - Data Mgmt Maturity Model'!$A$32:$A$41, ROW(A10))="", "", INDEX('CDM3 - Data Mgmt Maturity Model'!$A$32:$A$41, ROW(A10))),
IF('Data Management Assessment'!$E$6="Level 2 - Developing", IF(INDEX('CDM3 - Data Mgmt Maturity Model'!$B$32:$B$41, ROW(A10))="", "", INDEX('CDM3 - Data Mgmt Maturity Model'!$B$32:$B$41, ROW(A10))),
IF('Data Management Assessment'!$E$6="Level 3 - Structured &amp; Documented", IF(INDEX('CDM3 - Data Mgmt Maturity Model'!$C$32:$C$41, ROW(A10))="", "", INDEX('CDM3 - Data Mgmt Maturity Model'!$C$32:$C$41, ROW(A10))),
IF('Data Management Assessment'!$E$6="Level 4 - Managed &amp; Measured", IF(INDEX('CDM3 - Data Mgmt Maturity Model'!$D$32:$D$41, ROW(A10))="", "", INDEX('CDM3 - Data Mgmt Maturity Model'!$D$32:$D$41, ROW(A10))),
IF('Data Management Assessment'!$E$6="Level 5 - Optimized &amp; Sustainable", IF(INDEX('CDM3 - Data Mgmt Maturity Model'!$E$32:$E$41, ROW(A10))="", "", INDEX('CDM3 - Data Mgmt Maturity Model'!$E$32:$E$41, ROW(A10))),
"Complete the Data Management Assessment for Results")))))</f>
        <v>Complete the Data Management Assessment for Results</v>
      </c>
      <c r="C41" s="126"/>
    </row>
    <row r="42" spans="1:3" s="120" customFormat="1" ht="30" customHeight="1" thickBot="1">
      <c r="A42" s="147" t="s">
        <v>79</v>
      </c>
      <c r="B42" s="148"/>
      <c r="C42" s="148"/>
    </row>
    <row r="43" spans="1:3" ht="409.6" customHeight="1">
      <c r="B43" s="146" t="str" cm="1">
        <f t="array" ref="B43">IF('Data Management Assessment'!$E$6="Level 1 - Initial or Ad Hoc", IF(INDEX('CDM3 - Data Mgmt Maturity Model'!$A$43:$A$44, ROW(A1))="", "", INDEX('CDM3 - Data Mgmt Maturity Model'!$A$43:$A$44, ROW(A1))),
IF('Data Management Assessment'!$E$6="Level 2 - Developing", IF(INDEX('CDM3 - Data Mgmt Maturity Model'!$B$43:$B$44, ROW(A1))="", "", INDEX('CDM3 - Data Mgmt Maturity Model'!$B$43:$B$44, ROW(A1))),
IF('Data Management Assessment'!$E$6="Level 3 - Structured &amp; Documented", IF(INDEX('CDM3 - Data Mgmt Maturity Model'!$C$43:$C$44, ROW(A1))="", "", INDEX('CDM3 - Data Mgmt Maturity Model'!$C$43:$C$44, ROW(A1))),
IF('Data Management Assessment'!$E$6="Level 4 - Managed &amp; Measured", IF(INDEX('CDM3 - Data Mgmt Maturity Model'!$D$43:$D$44, ROW(A1))="", "", INDEX('CDM3 - Data Mgmt Maturity Model'!$D$43:$D$44, ROW(A1))),
IF('Data Management Assessment'!$E$6="Level 5 - Optimized &amp; Sustainable", IF(INDEX('CDM3 - Data Mgmt Maturity Model'!$E$43:$E$44, ROW(A1))="", "", INDEX('CDM3 - Data Mgmt Maturity Model'!$E$43:$E$44, ROW(A1))),
"Complete the Data Management Assessment for Results")))))</f>
        <v>Complete the Data Management Assessment for Results</v>
      </c>
    </row>
    <row r="44" spans="1:3" ht="100.15" customHeight="1">
      <c r="B44" s="146"/>
    </row>
    <row r="45" spans="1:3">
      <c r="B45" s="87"/>
    </row>
    <row r="46" spans="1:3">
      <c r="B46" s="87"/>
    </row>
  </sheetData>
  <sheetProtection algorithmName="SHA-512" hashValue="uDU3Kpn3qA38Kyx80aajAzB+tGER6gMn7B0/tCNEcYSQIIRxfassMkztO7hsfpyyfZ6xUChzCrfTKzoa6sRbKw==" saltValue="cVzRhj/NqnA9Ux+7xR9BYQ==" spinCount="100000" sheet="1" objects="1" scenarios="1"/>
  <mergeCells count="5">
    <mergeCell ref="B43:B44"/>
    <mergeCell ref="A5:C5"/>
    <mergeCell ref="A19:C19"/>
    <mergeCell ref="A31:C31"/>
    <mergeCell ref="A42:C4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8A0A-011B-4AFF-B75D-A81006068D30}">
  <sheetPr codeName="Sheet4">
    <tabColor rgb="FF116369"/>
    <pageSetUpPr autoPageBreaks="0" fitToPage="1"/>
  </sheetPr>
  <dimension ref="A1:E51"/>
  <sheetViews>
    <sheetView showGridLines="0" showRowColHeaders="0" zoomScaleNormal="100" workbookViewId="0">
      <pane ySplit="2" topLeftCell="A3" activePane="bottomLeft" state="frozen"/>
      <selection pane="bottomLeft" activeCell="D35" sqref="D35"/>
    </sheetView>
  </sheetViews>
  <sheetFormatPr defaultColWidth="0" defaultRowHeight="18"/>
  <cols>
    <col min="1" max="1" width="57.7109375" style="85" customWidth="1"/>
    <col min="2" max="4" width="57.7109375" style="84" customWidth="1"/>
    <col min="5" max="5" width="57.7109375" style="2" customWidth="1"/>
    <col min="6" max="16384" width="8.7109375" hidden="1"/>
  </cols>
  <sheetData>
    <row r="1" spans="1:5" s="115" customFormat="1" ht="21">
      <c r="A1" s="119" t="s">
        <v>80</v>
      </c>
      <c r="B1" s="117" t="s">
        <v>81</v>
      </c>
      <c r="C1" s="118" t="s">
        <v>82</v>
      </c>
      <c r="D1" s="117" t="s">
        <v>83</v>
      </c>
      <c r="E1" s="116" t="s">
        <v>84</v>
      </c>
    </row>
    <row r="2" spans="1:5" s="108" customFormat="1" ht="30" customHeight="1">
      <c r="A2" s="114" t="s">
        <v>85</v>
      </c>
      <c r="B2" s="113" t="s">
        <v>86</v>
      </c>
      <c r="C2" s="112" t="s">
        <v>87</v>
      </c>
      <c r="D2" s="111" t="s">
        <v>88</v>
      </c>
      <c r="E2" s="110" t="s">
        <v>89</v>
      </c>
    </row>
    <row r="3" spans="1:5" s="109" customFormat="1" ht="409.5" customHeight="1">
      <c r="A3" s="154" t="s">
        <v>90</v>
      </c>
      <c r="B3" s="153" t="s">
        <v>91</v>
      </c>
      <c r="C3" s="153" t="s">
        <v>92</v>
      </c>
      <c r="D3" s="153" t="s">
        <v>93</v>
      </c>
      <c r="E3" s="152" t="s">
        <v>94</v>
      </c>
    </row>
    <row r="4" spans="1:5" s="109" customFormat="1" ht="124.9" customHeight="1">
      <c r="A4" s="154"/>
      <c r="B4" s="153"/>
      <c r="C4" s="153"/>
      <c r="D4" s="153"/>
      <c r="E4" s="152"/>
    </row>
    <row r="5" spans="1:5" s="108" customFormat="1" ht="30" customHeight="1">
      <c r="A5" s="104" t="s">
        <v>76</v>
      </c>
      <c r="B5" s="97" t="s">
        <v>76</v>
      </c>
      <c r="C5" s="96" t="s">
        <v>76</v>
      </c>
      <c r="D5" s="95" t="s">
        <v>76</v>
      </c>
      <c r="E5" s="94" t="s">
        <v>76</v>
      </c>
    </row>
    <row r="6" spans="1:5" s="106" customFormat="1" ht="90">
      <c r="A6" s="103" t="s">
        <v>95</v>
      </c>
      <c r="B6" s="102" t="s">
        <v>96</v>
      </c>
      <c r="C6" s="102" t="s">
        <v>97</v>
      </c>
      <c r="D6" s="102" t="s">
        <v>98</v>
      </c>
      <c r="E6" s="5" t="s">
        <v>99</v>
      </c>
    </row>
    <row r="7" spans="1:5" s="106" customFormat="1" ht="90">
      <c r="A7" s="103" t="s">
        <v>100</v>
      </c>
      <c r="B7" s="102" t="s">
        <v>101</v>
      </c>
      <c r="C7" s="102" t="s">
        <v>102</v>
      </c>
      <c r="D7" s="102" t="s">
        <v>103</v>
      </c>
      <c r="E7" s="5" t="s">
        <v>104</v>
      </c>
    </row>
    <row r="8" spans="1:5" s="106" customFormat="1" ht="90">
      <c r="A8" s="103" t="s">
        <v>105</v>
      </c>
      <c r="B8" s="102" t="s">
        <v>106</v>
      </c>
      <c r="C8" s="102" t="s">
        <v>107</v>
      </c>
      <c r="D8" s="102" t="s">
        <v>108</v>
      </c>
      <c r="E8" s="5" t="s">
        <v>109</v>
      </c>
    </row>
    <row r="9" spans="1:5" s="106" customFormat="1" ht="90">
      <c r="A9" s="103" t="s">
        <v>110</v>
      </c>
      <c r="B9" s="102" t="s">
        <v>111</v>
      </c>
      <c r="C9" s="102" t="s">
        <v>112</v>
      </c>
      <c r="D9" s="102" t="s">
        <v>113</v>
      </c>
      <c r="E9" s="5" t="s">
        <v>114</v>
      </c>
    </row>
    <row r="10" spans="1:5" s="106" customFormat="1" ht="90">
      <c r="A10" s="107" t="s">
        <v>115</v>
      </c>
      <c r="B10" s="102" t="s">
        <v>116</v>
      </c>
      <c r="C10" s="102" t="s">
        <v>117</v>
      </c>
      <c r="D10" s="102" t="s">
        <v>118</v>
      </c>
      <c r="E10" s="5" t="s">
        <v>119</v>
      </c>
    </row>
    <row r="11" spans="1:5" s="106" customFormat="1" ht="90">
      <c r="A11" s="103" t="s">
        <v>120</v>
      </c>
      <c r="B11" s="102" t="s">
        <v>121</v>
      </c>
      <c r="C11" s="102" t="s">
        <v>122</v>
      </c>
      <c r="D11" s="102" t="s">
        <v>123</v>
      </c>
      <c r="E11" s="5" t="s">
        <v>124</v>
      </c>
    </row>
    <row r="12" spans="1:5" s="106" customFormat="1" ht="90">
      <c r="A12" s="103" t="s">
        <v>125</v>
      </c>
      <c r="B12" s="102" t="s">
        <v>126</v>
      </c>
      <c r="C12" s="102" t="s">
        <v>127</v>
      </c>
      <c r="D12" s="102" t="s">
        <v>128</v>
      </c>
      <c r="E12" s="5" t="s">
        <v>129</v>
      </c>
    </row>
    <row r="13" spans="1:5" s="106" customFormat="1" ht="72">
      <c r="A13" s="103" t="s">
        <v>130</v>
      </c>
      <c r="B13" s="102" t="s">
        <v>131</v>
      </c>
      <c r="C13" s="102" t="s">
        <v>132</v>
      </c>
      <c r="D13" s="102" t="s">
        <v>133</v>
      </c>
      <c r="E13" s="5" t="s">
        <v>134</v>
      </c>
    </row>
    <row r="14" spans="1:5" s="106" customFormat="1" ht="90">
      <c r="A14" s="103" t="s">
        <v>135</v>
      </c>
      <c r="B14" s="102" t="s">
        <v>136</v>
      </c>
      <c r="C14" s="102" t="s">
        <v>137</v>
      </c>
      <c r="D14" s="102" t="s">
        <v>138</v>
      </c>
      <c r="E14" s="5" t="s">
        <v>139</v>
      </c>
    </row>
    <row r="15" spans="1:5" s="106" customFormat="1" ht="90">
      <c r="A15" s="103" t="s">
        <v>140</v>
      </c>
      <c r="B15" s="102" t="s">
        <v>141</v>
      </c>
      <c r="C15" s="102" t="s">
        <v>142</v>
      </c>
      <c r="D15" s="102" t="s">
        <v>143</v>
      </c>
      <c r="E15" s="5" t="s">
        <v>144</v>
      </c>
    </row>
    <row r="16" spans="1:5" s="106" customFormat="1" ht="90">
      <c r="B16" s="102" t="s">
        <v>145</v>
      </c>
      <c r="C16" s="102" t="s">
        <v>146</v>
      </c>
      <c r="D16" s="102" t="s">
        <v>147</v>
      </c>
      <c r="E16" s="5" t="s">
        <v>148</v>
      </c>
    </row>
    <row r="17" spans="1:5" s="106" customFormat="1" ht="72">
      <c r="A17" s="103"/>
      <c r="B17" s="102" t="s">
        <v>149</v>
      </c>
      <c r="C17" s="102"/>
      <c r="D17" s="102" t="s">
        <v>150</v>
      </c>
      <c r="E17" s="5" t="s">
        <v>151</v>
      </c>
    </row>
    <row r="18" spans="1:5" s="106" customFormat="1">
      <c r="A18" s="103"/>
      <c r="B18" s="102"/>
      <c r="C18" s="102"/>
      <c r="D18" s="102"/>
      <c r="E18" s="5"/>
    </row>
    <row r="19" spans="1:5" s="93" customFormat="1">
      <c r="A19" s="104" t="s">
        <v>77</v>
      </c>
      <c r="B19" s="97" t="s">
        <v>77</v>
      </c>
      <c r="C19" s="96" t="s">
        <v>77</v>
      </c>
      <c r="D19" s="95" t="s">
        <v>77</v>
      </c>
      <c r="E19" s="94" t="s">
        <v>77</v>
      </c>
    </row>
    <row r="20" spans="1:5" s="101" customFormat="1" ht="36">
      <c r="A20" s="105" t="s">
        <v>152</v>
      </c>
      <c r="B20" s="102" t="s">
        <v>153</v>
      </c>
      <c r="C20" s="102" t="s">
        <v>154</v>
      </c>
      <c r="D20" s="102" t="s">
        <v>155</v>
      </c>
      <c r="E20" s="5" t="s">
        <v>156</v>
      </c>
    </row>
    <row r="21" spans="1:5" s="101" customFormat="1" ht="54">
      <c r="A21" s="105" t="s">
        <v>157</v>
      </c>
      <c r="B21" s="102" t="s">
        <v>158</v>
      </c>
      <c r="C21" s="102" t="s">
        <v>159</v>
      </c>
      <c r="D21" s="102" t="s">
        <v>160</v>
      </c>
      <c r="E21" s="5" t="s">
        <v>161</v>
      </c>
    </row>
    <row r="22" spans="1:5" s="101" customFormat="1" ht="36">
      <c r="A22" s="103" t="s">
        <v>162</v>
      </c>
      <c r="B22" s="102" t="s">
        <v>163</v>
      </c>
      <c r="C22" s="102" t="s">
        <v>164</v>
      </c>
      <c r="D22" s="102" t="s">
        <v>165</v>
      </c>
      <c r="E22" s="5" t="s">
        <v>166</v>
      </c>
    </row>
    <row r="23" spans="1:5" s="101" customFormat="1" ht="36">
      <c r="A23" s="103" t="s">
        <v>167</v>
      </c>
      <c r="B23" s="102" t="s">
        <v>168</v>
      </c>
      <c r="C23" s="102" t="s">
        <v>169</v>
      </c>
      <c r="D23" s="102" t="s">
        <v>170</v>
      </c>
      <c r="E23" s="5" t="s">
        <v>171</v>
      </c>
    </row>
    <row r="24" spans="1:5" s="101" customFormat="1" ht="36">
      <c r="A24" s="103" t="s">
        <v>172</v>
      </c>
      <c r="B24" s="102" t="s">
        <v>173</v>
      </c>
      <c r="C24" s="102" t="s">
        <v>174</v>
      </c>
      <c r="D24" s="102" t="s">
        <v>175</v>
      </c>
      <c r="E24" s="5" t="s">
        <v>176</v>
      </c>
    </row>
    <row r="25" spans="1:5" s="101" customFormat="1" ht="36">
      <c r="A25" s="103" t="s">
        <v>177</v>
      </c>
      <c r="B25" s="102" t="s">
        <v>178</v>
      </c>
      <c r="C25" s="102" t="s">
        <v>179</v>
      </c>
      <c r="D25" s="102" t="s">
        <v>180</v>
      </c>
      <c r="E25" s="5" t="s">
        <v>181</v>
      </c>
    </row>
    <row r="26" spans="1:5" s="101" customFormat="1" ht="36">
      <c r="A26" s="103" t="s">
        <v>182</v>
      </c>
      <c r="B26" s="102" t="s">
        <v>183</v>
      </c>
      <c r="C26" s="102" t="s">
        <v>184</v>
      </c>
      <c r="D26" s="102" t="s">
        <v>185</v>
      </c>
      <c r="E26" s="5"/>
    </row>
    <row r="27" spans="1:5" s="101" customFormat="1" ht="36">
      <c r="A27" s="103" t="s">
        <v>186</v>
      </c>
      <c r="B27" s="102" t="s">
        <v>187</v>
      </c>
      <c r="C27" s="102" t="s">
        <v>188</v>
      </c>
      <c r="D27" s="102" t="s">
        <v>189</v>
      </c>
      <c r="E27" s="5"/>
    </row>
    <row r="28" spans="1:5" s="101" customFormat="1" ht="36">
      <c r="A28" s="103" t="s">
        <v>190</v>
      </c>
      <c r="B28" s="102"/>
      <c r="C28" s="102" t="s">
        <v>191</v>
      </c>
      <c r="D28" s="102"/>
      <c r="E28" s="5"/>
    </row>
    <row r="29" spans="1:5" s="101" customFormat="1">
      <c r="A29" s="103"/>
      <c r="B29" s="102"/>
      <c r="C29" s="102"/>
      <c r="D29" s="102"/>
      <c r="E29" s="5"/>
    </row>
    <row r="31" spans="1:5" s="93" customFormat="1">
      <c r="A31" s="104" t="s">
        <v>78</v>
      </c>
      <c r="B31" s="97" t="s">
        <v>78</v>
      </c>
      <c r="C31" s="96" t="s">
        <v>78</v>
      </c>
      <c r="D31" s="95" t="s">
        <v>78</v>
      </c>
      <c r="E31" s="94" t="s">
        <v>78</v>
      </c>
    </row>
    <row r="32" spans="1:5" s="121" customFormat="1" ht="36">
      <c r="A32" s="103" t="s">
        <v>192</v>
      </c>
      <c r="B32" s="102" t="s">
        <v>193</v>
      </c>
      <c r="C32" s="102" t="s">
        <v>194</v>
      </c>
      <c r="D32" s="102" t="s">
        <v>195</v>
      </c>
      <c r="E32" s="5" t="s">
        <v>196</v>
      </c>
    </row>
    <row r="33" spans="1:5" s="121" customFormat="1" ht="54">
      <c r="A33" s="5" t="s">
        <v>197</v>
      </c>
      <c r="B33" s="5" t="s">
        <v>198</v>
      </c>
      <c r="C33" s="5" t="s">
        <v>199</v>
      </c>
      <c r="D33" s="5" t="s">
        <v>200</v>
      </c>
      <c r="E33" s="5" t="s">
        <v>201</v>
      </c>
    </row>
    <row r="34" spans="1:5" s="121" customFormat="1" ht="36">
      <c r="A34" s="5" t="s">
        <v>202</v>
      </c>
      <c r="B34" s="5" t="s">
        <v>203</v>
      </c>
      <c r="C34" s="5" t="s">
        <v>204</v>
      </c>
      <c r="D34" s="5" t="s">
        <v>205</v>
      </c>
      <c r="E34" s="5" t="s">
        <v>206</v>
      </c>
    </row>
    <row r="35" spans="1:5" s="121" customFormat="1" ht="36">
      <c r="A35" s="5" t="s">
        <v>207</v>
      </c>
      <c r="B35" s="5" t="s">
        <v>208</v>
      </c>
      <c r="C35" s="5" t="s">
        <v>209</v>
      </c>
      <c r="D35" s="5" t="s">
        <v>210</v>
      </c>
      <c r="E35" s="5" t="s">
        <v>211</v>
      </c>
    </row>
    <row r="36" spans="1:5" s="121" customFormat="1">
      <c r="A36" s="5" t="s">
        <v>212</v>
      </c>
      <c r="B36" s="5" t="s">
        <v>213</v>
      </c>
      <c r="C36" s="5" t="s">
        <v>214</v>
      </c>
      <c r="D36" s="5" t="s">
        <v>215</v>
      </c>
      <c r="E36" s="5"/>
    </row>
    <row r="37" spans="1:5" s="121" customFormat="1" ht="36">
      <c r="A37" s="5" t="s">
        <v>216</v>
      </c>
      <c r="B37" s="5" t="s">
        <v>217</v>
      </c>
      <c r="C37" s="5" t="s">
        <v>218</v>
      </c>
      <c r="D37" s="5" t="s">
        <v>219</v>
      </c>
      <c r="E37" s="5"/>
    </row>
    <row r="38" spans="1:5" s="121" customFormat="1">
      <c r="A38" s="5"/>
      <c r="B38" s="5"/>
      <c r="C38" s="5" t="s">
        <v>220</v>
      </c>
      <c r="D38" s="5"/>
      <c r="E38" s="5"/>
    </row>
    <row r="39" spans="1:5" s="121" customFormat="1">
      <c r="A39" s="5"/>
      <c r="B39" s="5"/>
      <c r="C39" s="5"/>
      <c r="D39" s="5"/>
      <c r="E39" s="5"/>
    </row>
    <row r="40" spans="1:5" s="121" customFormat="1">
      <c r="A40" s="5"/>
      <c r="B40" s="5"/>
      <c r="C40" s="5"/>
      <c r="D40" s="5"/>
      <c r="E40" s="5"/>
    </row>
    <row r="41" spans="1:5" s="101" customFormat="1" ht="15.6"/>
    <row r="42" spans="1:5" s="93" customFormat="1">
      <c r="A42" s="98" t="s">
        <v>221</v>
      </c>
      <c r="B42" s="97" t="s">
        <v>221</v>
      </c>
      <c r="C42" s="96" t="s">
        <v>221</v>
      </c>
      <c r="D42" s="95" t="s">
        <v>221</v>
      </c>
      <c r="E42" s="94" t="s">
        <v>222</v>
      </c>
    </row>
    <row r="43" spans="1:5" s="99" customFormat="1" ht="409.6" customHeight="1">
      <c r="A43" s="149" t="s">
        <v>223</v>
      </c>
      <c r="B43" s="150" t="s">
        <v>224</v>
      </c>
      <c r="C43" s="150" t="s">
        <v>225</v>
      </c>
      <c r="D43" s="150" t="s">
        <v>226</v>
      </c>
      <c r="E43" s="151" t="s">
        <v>227</v>
      </c>
    </row>
    <row r="44" spans="1:5" s="99" customFormat="1" ht="255" customHeight="1">
      <c r="A44" s="149"/>
      <c r="B44" s="150"/>
      <c r="C44" s="150"/>
      <c r="D44" s="150"/>
      <c r="E44" s="151"/>
    </row>
    <row r="45" spans="1:5" s="93" customFormat="1">
      <c r="A45" s="98" t="s">
        <v>228</v>
      </c>
      <c r="B45" s="97" t="s">
        <v>228</v>
      </c>
      <c r="C45" s="96" t="s">
        <v>228</v>
      </c>
      <c r="D45" s="95" t="s">
        <v>228</v>
      </c>
      <c r="E45" s="94" t="s">
        <v>229</v>
      </c>
    </row>
    <row r="46" spans="1:5" s="86" customFormat="1" ht="90">
      <c r="A46" s="90" t="s">
        <v>230</v>
      </c>
      <c r="B46" s="91" t="s">
        <v>231</v>
      </c>
      <c r="C46" s="88" t="s">
        <v>232</v>
      </c>
      <c r="D46" s="88" t="s">
        <v>233</v>
      </c>
      <c r="E46" s="87" t="s">
        <v>234</v>
      </c>
    </row>
    <row r="47" spans="1:5" s="86" customFormat="1" ht="108">
      <c r="A47" s="92" t="s">
        <v>235</v>
      </c>
      <c r="B47" s="91" t="s">
        <v>236</v>
      </c>
      <c r="C47" s="88" t="s">
        <v>237</v>
      </c>
      <c r="D47" s="88" t="s">
        <v>238</v>
      </c>
      <c r="E47" s="87" t="s">
        <v>239</v>
      </c>
    </row>
    <row r="48" spans="1:5" s="86" customFormat="1" ht="90">
      <c r="A48" s="92" t="s">
        <v>240</v>
      </c>
      <c r="B48" s="91" t="s">
        <v>241</v>
      </c>
      <c r="C48" s="88" t="s">
        <v>242</v>
      </c>
      <c r="D48" s="88" t="s">
        <v>243</v>
      </c>
      <c r="E48" s="87" t="s">
        <v>244</v>
      </c>
    </row>
    <row r="49" spans="1:5" s="86" customFormat="1" ht="108">
      <c r="A49" s="92" t="s">
        <v>245</v>
      </c>
      <c r="B49" s="91" t="s">
        <v>246</v>
      </c>
      <c r="C49" s="88" t="s">
        <v>247</v>
      </c>
      <c r="D49" s="88"/>
      <c r="E49" s="87" t="s">
        <v>248</v>
      </c>
    </row>
    <row r="50" spans="1:5" s="86" customFormat="1" ht="72">
      <c r="A50" s="90"/>
      <c r="B50" s="91" t="s">
        <v>249</v>
      </c>
      <c r="C50" s="100" t="s">
        <v>250</v>
      </c>
      <c r="D50" s="88"/>
      <c r="E50" s="87" t="s">
        <v>251</v>
      </c>
    </row>
    <row r="51" spans="1:5" s="86" customFormat="1">
      <c r="A51" s="90"/>
      <c r="B51" s="89"/>
      <c r="C51" s="88"/>
      <c r="D51" s="88"/>
      <c r="E51" s="87"/>
    </row>
  </sheetData>
  <sheetProtection algorithmName="SHA-512" hashValue="MAywNfdXknK24fqlYmh2RAOTwf/vT9ExrWDQ4euP2uCq3me0Fb36srQVZMjHWRo1fvYSotV5gKQ1giZvz/Fi9w==" saltValue="Z6b9uQ5wz+NeyXTdzuubZg==" spinCount="100000" sheet="1" objects="1" scenarios="1"/>
  <mergeCells count="10">
    <mergeCell ref="E3:E4"/>
    <mergeCell ref="D3:D4"/>
    <mergeCell ref="C3:C4"/>
    <mergeCell ref="B3:B4"/>
    <mergeCell ref="A3:A4"/>
    <mergeCell ref="A43:A44"/>
    <mergeCell ref="B43:B44"/>
    <mergeCell ref="C43:C44"/>
    <mergeCell ref="D43:D44"/>
    <mergeCell ref="E43:E44"/>
  </mergeCells>
  <pageMargins left="0.7" right="0.7" top="0.75" bottom="0.75" header="0.3" footer="0.3"/>
  <pageSetup paperSize="3" scale="69" fitToHeight="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BB17-3E1A-4307-AAB7-F262FEC60415}">
  <sheetPr codeName="Sheet5">
    <tabColor theme="3" tint="9.9978637043366805E-2"/>
    <pageSetUpPr autoPageBreaks="0"/>
  </sheetPr>
  <dimension ref="A1:XFB83"/>
  <sheetViews>
    <sheetView showGridLines="0" showRowColHeaders="0" workbookViewId="0">
      <pane ySplit="1" topLeftCell="A2" activePane="bottomLeft" state="frozen"/>
      <selection pane="bottomLeft" activeCell="B3" sqref="B3"/>
    </sheetView>
  </sheetViews>
  <sheetFormatPr defaultColWidth="0" defaultRowHeight="21"/>
  <cols>
    <col min="1" max="1" width="45.42578125" style="25" customWidth="1"/>
    <col min="2" max="2" width="102.28515625" style="24" customWidth="1"/>
    <col min="3" max="3" width="70.7109375" style="23" customWidth="1"/>
    <col min="4" max="16382" width="8.7109375" hidden="1"/>
    <col min="16383" max="16384" width="0.28515625" hidden="1"/>
  </cols>
  <sheetData>
    <row r="1" spans="1:3" s="26" customFormat="1" ht="37.15" customHeight="1">
      <c r="A1" s="28" t="s">
        <v>252</v>
      </c>
      <c r="B1" s="29" t="s">
        <v>253</v>
      </c>
      <c r="C1" s="29" t="s">
        <v>254</v>
      </c>
    </row>
    <row r="2" spans="1:3" ht="79.150000000000006">
      <c r="A2" s="25" t="s">
        <v>255</v>
      </c>
      <c r="B2" s="24" t="s">
        <v>256</v>
      </c>
      <c r="C2" s="22" t="s">
        <v>257</v>
      </c>
    </row>
    <row r="3" spans="1:3" s="21" customFormat="1" ht="99">
      <c r="A3" s="25" t="s">
        <v>258</v>
      </c>
      <c r="B3" s="24" t="s">
        <v>259</v>
      </c>
      <c r="C3" s="22" t="s">
        <v>260</v>
      </c>
    </row>
    <row r="4" spans="1:3" s="21" customFormat="1" ht="99">
      <c r="A4" s="25" t="s">
        <v>261</v>
      </c>
      <c r="B4" s="24" t="s">
        <v>262</v>
      </c>
      <c r="C4" s="22" t="s">
        <v>263</v>
      </c>
    </row>
    <row r="5" spans="1:3" s="21" customFormat="1" ht="158.44999999999999">
      <c r="A5" s="25" t="s">
        <v>264</v>
      </c>
      <c r="B5" s="24" t="s">
        <v>265</v>
      </c>
      <c r="C5" s="22" t="s">
        <v>266</v>
      </c>
    </row>
    <row r="6" spans="1:3" s="21" customFormat="1" ht="99">
      <c r="A6" s="25" t="s">
        <v>267</v>
      </c>
      <c r="B6" s="24" t="s">
        <v>268</v>
      </c>
      <c r="C6" s="22" t="s">
        <v>269</v>
      </c>
    </row>
    <row r="7" spans="1:3" s="21" customFormat="1" ht="138.6">
      <c r="A7" s="25" t="s">
        <v>270</v>
      </c>
      <c r="B7" s="24" t="s">
        <v>271</v>
      </c>
      <c r="C7" s="22" t="s">
        <v>272</v>
      </c>
    </row>
    <row r="8" spans="1:3" s="21" customFormat="1" ht="118.9">
      <c r="A8" s="25" t="s">
        <v>273</v>
      </c>
      <c r="B8" s="24" t="s">
        <v>274</v>
      </c>
      <c r="C8" s="22" t="s">
        <v>275</v>
      </c>
    </row>
    <row r="9" spans="1:3" s="21" customFormat="1" ht="138.6">
      <c r="A9" s="25" t="s">
        <v>276</v>
      </c>
      <c r="B9" s="24" t="s">
        <v>277</v>
      </c>
      <c r="C9" s="22" t="s">
        <v>278</v>
      </c>
    </row>
    <row r="10" spans="1:3" s="21" customFormat="1" ht="118.9">
      <c r="A10" s="25" t="s">
        <v>279</v>
      </c>
      <c r="B10" s="24" t="s">
        <v>280</v>
      </c>
      <c r="C10" s="22" t="s">
        <v>281</v>
      </c>
    </row>
    <row r="11" spans="1:3" s="21" customFormat="1" ht="118.9">
      <c r="A11" s="25" t="s">
        <v>282</v>
      </c>
      <c r="B11" s="24" t="s">
        <v>283</v>
      </c>
      <c r="C11" s="22" t="s">
        <v>284</v>
      </c>
    </row>
    <row r="12" spans="1:3" s="21" customFormat="1" ht="138.6">
      <c r="A12" s="25" t="s">
        <v>285</v>
      </c>
      <c r="B12" s="24" t="s">
        <v>286</v>
      </c>
      <c r="C12" s="22" t="s">
        <v>287</v>
      </c>
    </row>
    <row r="13" spans="1:3" s="21" customFormat="1" ht="138.6">
      <c r="A13" s="25" t="s">
        <v>288</v>
      </c>
      <c r="B13" s="24" t="s">
        <v>289</v>
      </c>
      <c r="C13" s="24" t="s">
        <v>290</v>
      </c>
    </row>
    <row r="14" spans="1:3" s="21" customFormat="1" ht="118.9">
      <c r="A14" s="25" t="s">
        <v>291</v>
      </c>
      <c r="B14" s="24" t="s">
        <v>292</v>
      </c>
      <c r="C14" s="24" t="s">
        <v>293</v>
      </c>
    </row>
    <row r="15" spans="1:3" s="21" customFormat="1" ht="118.9">
      <c r="A15" s="25" t="s">
        <v>294</v>
      </c>
      <c r="B15" s="24" t="s">
        <v>295</v>
      </c>
      <c r="C15" s="24" t="s">
        <v>296</v>
      </c>
    </row>
    <row r="16" spans="1:3" s="21" customFormat="1" ht="138.6">
      <c r="A16" s="25" t="s">
        <v>297</v>
      </c>
      <c r="B16" s="24" t="s">
        <v>298</v>
      </c>
      <c r="C16" s="24" t="s">
        <v>299</v>
      </c>
    </row>
    <row r="17" spans="1:2" s="21" customFormat="1"/>
    <row r="18" spans="1:2" s="21" customFormat="1">
      <c r="A18" s="25"/>
      <c r="B18" s="24"/>
    </row>
    <row r="19" spans="1:2" s="21" customFormat="1">
      <c r="A19" s="25"/>
      <c r="B19" s="24"/>
    </row>
    <row r="20" spans="1:2" s="21" customFormat="1">
      <c r="A20" s="25"/>
      <c r="B20" s="24"/>
    </row>
    <row r="21" spans="1:2" s="21" customFormat="1">
      <c r="A21" s="25"/>
      <c r="B21" s="24"/>
    </row>
    <row r="22" spans="1:2" s="21" customFormat="1">
      <c r="A22" s="25"/>
      <c r="B22" s="24"/>
    </row>
    <row r="23" spans="1:2" s="21" customFormat="1">
      <c r="A23" s="25"/>
      <c r="B23" s="24"/>
    </row>
    <row r="24" spans="1:2" s="21" customFormat="1">
      <c r="A24" s="25"/>
      <c r="B24" s="24"/>
    </row>
    <row r="25" spans="1:2" s="21" customFormat="1">
      <c r="A25" s="25"/>
      <c r="B25" s="24"/>
    </row>
    <row r="26" spans="1:2" s="21" customFormat="1">
      <c r="A26" s="25"/>
      <c r="B26" s="24"/>
    </row>
    <row r="27" spans="1:2" s="21" customFormat="1">
      <c r="A27" s="25"/>
      <c r="B27" s="24"/>
    </row>
    <row r="28" spans="1:2" s="21" customFormat="1">
      <c r="A28" s="25"/>
      <c r="B28" s="24"/>
    </row>
    <row r="29" spans="1:2" s="21" customFormat="1">
      <c r="A29" s="25"/>
      <c r="B29" s="24"/>
    </row>
    <row r="30" spans="1:2" s="21" customFormat="1">
      <c r="A30" s="25"/>
      <c r="B30" s="24"/>
    </row>
    <row r="31" spans="1:2" s="21" customFormat="1">
      <c r="A31" s="25"/>
      <c r="B31" s="24"/>
    </row>
    <row r="32" spans="1:2" s="21" customFormat="1">
      <c r="A32" s="25"/>
      <c r="B32" s="24"/>
    </row>
    <row r="33" spans="1:2" s="21" customFormat="1">
      <c r="A33" s="25"/>
      <c r="B33" s="24"/>
    </row>
    <row r="34" spans="1:2" s="21" customFormat="1">
      <c r="A34" s="25"/>
      <c r="B34" s="24"/>
    </row>
    <row r="35" spans="1:2" s="21" customFormat="1">
      <c r="A35" s="25"/>
      <c r="B35" s="24"/>
    </row>
    <row r="36" spans="1:2" s="21" customFormat="1">
      <c r="A36" s="25"/>
      <c r="B36" s="24"/>
    </row>
    <row r="37" spans="1:2" s="21" customFormat="1">
      <c r="A37" s="25"/>
      <c r="B37" s="24"/>
    </row>
    <row r="38" spans="1:2" s="21" customFormat="1">
      <c r="A38" s="25"/>
      <c r="B38" s="24"/>
    </row>
    <row r="39" spans="1:2" s="21" customFormat="1">
      <c r="A39" s="25"/>
      <c r="B39" s="24"/>
    </row>
    <row r="40" spans="1:2" s="21" customFormat="1">
      <c r="A40" s="25"/>
      <c r="B40" s="24"/>
    </row>
    <row r="41" spans="1:2" s="21" customFormat="1">
      <c r="A41" s="25"/>
      <c r="B41" s="24"/>
    </row>
    <row r="42" spans="1:2" s="21" customFormat="1">
      <c r="A42" s="25"/>
      <c r="B42" s="24"/>
    </row>
    <row r="43" spans="1:2" s="21" customFormat="1">
      <c r="A43" s="25"/>
      <c r="B43" s="24"/>
    </row>
    <row r="44" spans="1:2" s="21" customFormat="1">
      <c r="A44" s="25"/>
      <c r="B44" s="24"/>
    </row>
    <row r="45" spans="1:2" s="21" customFormat="1">
      <c r="A45" s="25"/>
      <c r="B45" s="24"/>
    </row>
    <row r="46" spans="1:2" s="21" customFormat="1">
      <c r="A46" s="25"/>
      <c r="B46" s="24"/>
    </row>
    <row r="47" spans="1:2" s="21" customFormat="1">
      <c r="A47" s="25"/>
      <c r="B47" s="24"/>
    </row>
    <row r="48" spans="1:2" s="21" customFormat="1">
      <c r="A48" s="25"/>
      <c r="B48" s="24"/>
    </row>
    <row r="49" spans="1:2" s="21" customFormat="1">
      <c r="A49" s="25"/>
      <c r="B49" s="24"/>
    </row>
    <row r="50" spans="1:2" s="21" customFormat="1">
      <c r="A50" s="25"/>
      <c r="B50" s="24"/>
    </row>
    <row r="51" spans="1:2" s="21" customFormat="1">
      <c r="A51" s="25"/>
      <c r="B51" s="24"/>
    </row>
    <row r="52" spans="1:2" s="21" customFormat="1">
      <c r="A52" s="25"/>
      <c r="B52" s="24"/>
    </row>
    <row r="53" spans="1:2" s="21" customFormat="1">
      <c r="A53" s="25"/>
      <c r="B53" s="24"/>
    </row>
    <row r="54" spans="1:2" s="21" customFormat="1">
      <c r="A54" s="25"/>
      <c r="B54" s="24"/>
    </row>
    <row r="55" spans="1:2" s="21" customFormat="1">
      <c r="A55" s="25"/>
      <c r="B55" s="24"/>
    </row>
    <row r="56" spans="1:2" s="21" customFormat="1">
      <c r="A56" s="25"/>
      <c r="B56" s="24"/>
    </row>
    <row r="57" spans="1:2" s="21" customFormat="1">
      <c r="A57" s="25"/>
      <c r="B57" s="24"/>
    </row>
    <row r="58" spans="1:2" s="21" customFormat="1">
      <c r="A58" s="25"/>
      <c r="B58" s="24"/>
    </row>
    <row r="59" spans="1:2" s="21" customFormat="1">
      <c r="A59" s="25"/>
      <c r="B59" s="24"/>
    </row>
    <row r="60" spans="1:2" s="21" customFormat="1">
      <c r="A60" s="25"/>
      <c r="B60" s="24"/>
    </row>
    <row r="61" spans="1:2" s="21" customFormat="1">
      <c r="A61" s="25"/>
      <c r="B61" s="24"/>
    </row>
    <row r="62" spans="1:2" s="21" customFormat="1">
      <c r="A62" s="25"/>
      <c r="B62" s="24"/>
    </row>
    <row r="63" spans="1:2" s="21" customFormat="1">
      <c r="A63" s="25"/>
      <c r="B63" s="24"/>
    </row>
    <row r="64" spans="1:2" s="21" customFormat="1">
      <c r="A64" s="25"/>
      <c r="B64" s="24"/>
    </row>
    <row r="65" spans="1:3" s="21" customFormat="1">
      <c r="A65" s="25"/>
      <c r="B65" s="24"/>
    </row>
    <row r="66" spans="1:3" s="21" customFormat="1">
      <c r="A66" s="25"/>
      <c r="B66" s="24"/>
    </row>
    <row r="67" spans="1:3" s="21" customFormat="1">
      <c r="A67" s="25"/>
      <c r="B67" s="24"/>
    </row>
    <row r="68" spans="1:3">
      <c r="C68" s="21"/>
    </row>
    <row r="69" spans="1:3">
      <c r="C69" s="21"/>
    </row>
    <row r="70" spans="1:3">
      <c r="C70" s="21"/>
    </row>
    <row r="71" spans="1:3">
      <c r="C71" s="21"/>
    </row>
    <row r="72" spans="1:3">
      <c r="C72" s="21"/>
    </row>
    <row r="73" spans="1:3">
      <c r="C73" s="21"/>
    </row>
    <row r="74" spans="1:3">
      <c r="C74" s="21"/>
    </row>
    <row r="75" spans="1:3">
      <c r="C75" s="21"/>
    </row>
    <row r="76" spans="1:3">
      <c r="C76" s="21"/>
    </row>
    <row r="77" spans="1:3">
      <c r="C77" s="21"/>
    </row>
    <row r="78" spans="1:3">
      <c r="C78" s="21"/>
    </row>
    <row r="79" spans="1:3">
      <c r="C79" s="21"/>
    </row>
    <row r="80" spans="1:3">
      <c r="C80" s="21"/>
    </row>
    <row r="81" spans="3:3">
      <c r="C81" s="21"/>
    </row>
    <row r="82" spans="3:3">
      <c r="C82" s="21"/>
    </row>
    <row r="83" spans="3:3">
      <c r="C83" s="21"/>
    </row>
  </sheetData>
  <sheetProtection algorithmName="SHA-512" hashValue="sj251VYCth59IZqmhqqtm/EIvTsVoccIl0HGuX+GKNkarcSrtFFgpMmEqXm1BNpN+nuJsiPWkr08t4SsnnXJUA==" saltValue="7swyJlaZsju9kjbBHzN43g==" spinCount="100000" sheet="1" autoFilter="0"/>
  <pageMargins left="0.7" right="0.7" top="0.75" bottom="0.75" header="0.3" footer="0.3"/>
  <pageSetup orientation="portrait" horizont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2D86-A11C-4E53-ACAB-6B47499C6A64}">
  <sheetPr codeName="Sheet7"/>
  <dimension ref="A1:E13"/>
  <sheetViews>
    <sheetView workbookViewId="0">
      <selection activeCell="B9" sqref="B9"/>
    </sheetView>
  </sheetViews>
  <sheetFormatPr defaultRowHeight="14.45"/>
  <cols>
    <col min="1" max="5" width="57.7109375" customWidth="1"/>
  </cols>
  <sheetData>
    <row r="1" spans="1:5" ht="21">
      <c r="A1" s="66" t="s">
        <v>80</v>
      </c>
      <c r="B1" s="67" t="s">
        <v>81</v>
      </c>
      <c r="C1" s="68" t="s">
        <v>300</v>
      </c>
      <c r="D1" s="67" t="s">
        <v>83</v>
      </c>
      <c r="E1" s="69" t="s">
        <v>84</v>
      </c>
    </row>
    <row r="2" spans="1:5" ht="18">
      <c r="A2" s="70" t="s">
        <v>85</v>
      </c>
      <c r="B2" s="71" t="s">
        <v>86</v>
      </c>
      <c r="C2" s="72" t="s">
        <v>87</v>
      </c>
      <c r="D2" s="73" t="s">
        <v>88</v>
      </c>
      <c r="E2" s="74" t="s">
        <v>89</v>
      </c>
    </row>
    <row r="3" spans="1:5" ht="409.5" customHeight="1">
      <c r="A3" s="80" t="s">
        <v>301</v>
      </c>
      <c r="B3" s="81" t="s">
        <v>302</v>
      </c>
      <c r="C3" s="81" t="s">
        <v>303</v>
      </c>
      <c r="D3" s="81" t="s">
        <v>93</v>
      </c>
      <c r="E3" s="82" t="s">
        <v>304</v>
      </c>
    </row>
    <row r="4" spans="1:5" ht="18">
      <c r="A4" s="75" t="s">
        <v>305</v>
      </c>
      <c r="B4" s="55" t="s">
        <v>305</v>
      </c>
      <c r="C4" s="56" t="s">
        <v>305</v>
      </c>
      <c r="D4" s="57" t="s">
        <v>305</v>
      </c>
      <c r="E4" s="58" t="s">
        <v>305</v>
      </c>
    </row>
    <row r="5" spans="1:5" ht="409.6">
      <c r="A5" s="76" t="s">
        <v>306</v>
      </c>
      <c r="B5" s="77" t="s">
        <v>307</v>
      </c>
      <c r="C5" s="77" t="s">
        <v>308</v>
      </c>
      <c r="D5" s="77" t="s">
        <v>309</v>
      </c>
      <c r="E5" s="78" t="s">
        <v>310</v>
      </c>
    </row>
    <row r="6" spans="1:5" ht="18">
      <c r="A6" s="75" t="s">
        <v>311</v>
      </c>
      <c r="B6" s="55" t="s">
        <v>312</v>
      </c>
      <c r="C6" s="56" t="s">
        <v>312</v>
      </c>
      <c r="D6" s="57" t="s">
        <v>312</v>
      </c>
      <c r="E6" s="58" t="s">
        <v>312</v>
      </c>
    </row>
    <row r="7" spans="1:5" ht="330.4" customHeight="1">
      <c r="A7" s="79" t="s">
        <v>313</v>
      </c>
      <c r="B7" s="61" t="s">
        <v>314</v>
      </c>
      <c r="C7" s="61" t="s">
        <v>315</v>
      </c>
      <c r="D7" s="61" t="s">
        <v>316</v>
      </c>
      <c r="E7" s="59" t="s">
        <v>317</v>
      </c>
    </row>
    <row r="8" spans="1:5" ht="18">
      <c r="A8" s="75" t="s">
        <v>318</v>
      </c>
      <c r="B8" s="55" t="s">
        <v>318</v>
      </c>
      <c r="C8" s="56" t="s">
        <v>318</v>
      </c>
      <c r="D8" s="57" t="s">
        <v>318</v>
      </c>
      <c r="E8" s="58" t="s">
        <v>318</v>
      </c>
    </row>
    <row r="9" spans="1:5" ht="151.9" customHeight="1">
      <c r="A9" s="60" t="s">
        <v>319</v>
      </c>
      <c r="B9" s="61" t="s">
        <v>320</v>
      </c>
      <c r="C9" s="61" t="s">
        <v>321</v>
      </c>
      <c r="D9" s="61" t="s">
        <v>322</v>
      </c>
      <c r="E9" s="59" t="s">
        <v>323</v>
      </c>
    </row>
    <row r="10" spans="1:5" ht="18">
      <c r="A10" s="62" t="s">
        <v>221</v>
      </c>
      <c r="B10" s="55" t="s">
        <v>221</v>
      </c>
      <c r="C10" s="56" t="s">
        <v>221</v>
      </c>
      <c r="D10" s="57" t="s">
        <v>221</v>
      </c>
      <c r="E10" s="58" t="s">
        <v>222</v>
      </c>
    </row>
    <row r="11" spans="1:5" ht="180">
      <c r="A11" s="83" t="s">
        <v>324</v>
      </c>
      <c r="B11" s="61" t="s">
        <v>325</v>
      </c>
      <c r="C11" s="61" t="s">
        <v>326</v>
      </c>
      <c r="D11" s="61" t="s">
        <v>327</v>
      </c>
      <c r="E11" s="59" t="s">
        <v>328</v>
      </c>
    </row>
    <row r="12" spans="1:5" ht="18">
      <c r="A12" s="62" t="s">
        <v>228</v>
      </c>
      <c r="B12" s="55" t="s">
        <v>228</v>
      </c>
      <c r="C12" s="56" t="s">
        <v>228</v>
      </c>
      <c r="D12" s="57" t="s">
        <v>228</v>
      </c>
      <c r="E12" s="58" t="s">
        <v>329</v>
      </c>
    </row>
    <row r="13" spans="1:5" ht="244.5" customHeight="1">
      <c r="A13" s="63" t="s">
        <v>330</v>
      </c>
      <c r="B13" s="64" t="s">
        <v>331</v>
      </c>
      <c r="C13" s="64" t="s">
        <v>332</v>
      </c>
      <c r="D13" s="64" t="s">
        <v>333</v>
      </c>
      <c r="E13" s="65" t="s">
        <v>334</v>
      </c>
    </row>
  </sheetData>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8c68383-87e6-47d9-bddd-bf3f846e2f30">V2FRC72ACC37-661584439-338</_dlc_DocId>
    <_dlc_DocIdUrl xmlns="88c68383-87e6-47d9-bddd-bf3f846e2f30">
      <Url>https://fcmat2.sharepoint.com/sites/intranet/_layouts/15/DocIdRedir.aspx?ID=V2FRC72ACC37-661584439-338</Url>
      <Description>V2FRC72ACC37-661584439-338</Description>
    </_dlc_DocIdUrl>
    <Sign_x002d_off_x0020_status xmlns="186db01c-c4a5-44d8-a310-3ab2db9d5f5c" xsi:nil="true"/>
    <DocShortBody xmlns="186db01c-c4a5-44d8-a310-3ab2db9d5f5c">The CSIS Data Management Assessment (CDMA) is an essential tool designed to help California LEAs baseline and evaluate their organizational standing across critical data management dimensions. This multifaceted assessment provides a comprehensive overview of your data management practices, highlighting areas of strength and opportunities for growth. The CDMA’s flexibility allows it to adapt to your specific needs, making it an invaluable resource for targeting and improving local data management and governance practices.</DocShortBody>
    <DocBody xmlns="186db01c-c4a5-44d8-a310-3ab2db9d5f5c">The CSIS Data Management Assessment (CDMA) is an essential tool designed to help California LEAs baseline and evaluate their organizational standing across critical data management dimensions. This multifaceted assessment provides a comprehensive overview of your data management practices, highlighting areas of strength and opportunities for growth. The CDMA’s flexibility allows it to adapt to your specific needs, making it an invaluable resource for targeting and improving local data management and governance practices.</DocBody>
    <DocTitle xmlns="186db01c-c4a5-44d8-a310-3ab2db9d5f5c">CSIS Data Management Assessment (CDMA)</DocTitle>
    <ReportPeriod xmlns="186db01c-c4a5-44d8-a310-3ab2db9d5f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B6189C2C42938499CA13C75961A7ED9" ma:contentTypeVersion="9" ma:contentTypeDescription="Create a new document." ma:contentTypeScope="" ma:versionID="f3e63f8852460bc88314ebeb7b636125">
  <xsd:schema xmlns:xsd="http://www.w3.org/2001/XMLSchema" xmlns:xs="http://www.w3.org/2001/XMLSchema" xmlns:p="http://schemas.microsoft.com/office/2006/metadata/properties" xmlns:ns2="88c68383-87e6-47d9-bddd-bf3f846e2f30" xmlns:ns3="186db01c-c4a5-44d8-a310-3ab2db9d5f5c" targetNamespace="http://schemas.microsoft.com/office/2006/metadata/properties" ma:root="true" ma:fieldsID="5535b41d112710ce7ebd42e200115b07" ns2:_="" ns3:_="">
    <xsd:import namespace="88c68383-87e6-47d9-bddd-bf3f846e2f30"/>
    <xsd:import namespace="186db01c-c4a5-44d8-a310-3ab2db9d5f5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ReportPeriod" minOccurs="0"/>
                <xsd:element ref="ns3:DocBody"/>
                <xsd:element ref="ns3:DocShortBody"/>
                <xsd:element ref="ns3:DocTitle"/>
                <xsd:element ref="ns3:Sign_x002d_off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68383-87e6-47d9-bddd-bf3f846e2f3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86db01c-c4a5-44d8-a310-3ab2db9d5f5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ReportPeriod" ma:index="15" nillable="true" ma:displayName="ReportingPeriod" ma:format="Dropdown" ma:internalName="ReportPeriod">
      <xsd:simpleType>
        <xsd:restriction base="dms:Choice">
          <xsd:enumeration value="Fall 1"/>
          <xsd:enumeration value="Fall 2"/>
          <xsd:enumeration value="EOY"/>
        </xsd:restriction>
      </xsd:simpleType>
    </xsd:element>
    <xsd:element name="DocBody" ma:index="16" ma:displayName="DocBody" ma:internalName="DocBody">
      <xsd:simpleType>
        <xsd:restriction base="dms:Note"/>
      </xsd:simpleType>
    </xsd:element>
    <xsd:element name="DocShortBody" ma:index="17" ma:displayName="DocShortBody" ma:internalName="DocShortBody">
      <xsd:simpleType>
        <xsd:restriction base="dms:Note"/>
      </xsd:simpleType>
    </xsd:element>
    <xsd:element name="DocTitle" ma:index="18" ma:displayName="DocTitle" ma:internalName="DocTitle">
      <xsd:simpleType>
        <xsd:restriction base="dms:Text">
          <xsd:maxLength value="255"/>
        </xsd:restriction>
      </xsd:simpleType>
    </xsd:element>
    <xsd:element name="Sign_x002d_off_x0020_status" ma:index="19" nillable="true" ma:displayName="Sign-off status" ma:internalName="Sign_x002d_off_x0020_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BEFB47-665F-4407-AC9F-DF2861B6483A}"/>
</file>

<file path=customXml/itemProps2.xml><?xml version="1.0" encoding="utf-8"?>
<ds:datastoreItem xmlns:ds="http://schemas.openxmlformats.org/officeDocument/2006/customXml" ds:itemID="{56CC919E-A4DC-4A0C-980E-2BBC5F226569}"/>
</file>

<file path=customXml/itemProps3.xml><?xml version="1.0" encoding="utf-8"?>
<ds:datastoreItem xmlns:ds="http://schemas.openxmlformats.org/officeDocument/2006/customXml" ds:itemID="{DAA960B8-D629-4E8A-B1E8-B4FB13ACCA75}"/>
</file>

<file path=customXml/itemProps4.xml><?xml version="1.0" encoding="utf-8"?>
<ds:datastoreItem xmlns:ds="http://schemas.openxmlformats.org/officeDocument/2006/customXml" ds:itemID="{FF52424C-8565-4D30-BF57-808C3F24D9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2025-02-28T21:09:21Z</dcterms:created>
  <dcterms:modified xsi:type="dcterms:W3CDTF">2025-03-26T15:29:25Z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0x0101003B6189C2C42938499CA13C75961A7ED9</vt:lpwstr>
  </property>
  <property fmtid="{D5CDD505-2E9C-101B-9397-08002B2CF9AE}" pid="4" name="_dlc_DocIdItemGuid">
    <vt:lpwstr>326d3e68-525c-4634-adef-b2d0c2564d29</vt:lpwstr>
  </property>
</Properties>
</file>